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65" windowHeight="8655" activeTab="3"/>
  </bookViews>
  <sheets>
    <sheet name="Spielplan" sheetId="1" r:id="rId1"/>
    <sheet name="Tabelle" sheetId="2" r:id="rId2"/>
    <sheet name="Aufstellungen" sheetId="3" r:id="rId3"/>
    <sheet name="StatistikRschin2-03" sheetId="4" r:id="rId4"/>
  </sheets>
  <definedNames/>
  <calcPr fullCalcOnLoad="1"/>
</workbook>
</file>

<file path=xl/sharedStrings.xml><?xml version="1.0" encoding="utf-8"?>
<sst xmlns="http://schemas.openxmlformats.org/spreadsheetml/2006/main" count="424" uniqueCount="133">
  <si>
    <t>Assamstadt</t>
  </si>
  <si>
    <t>Bobstadt</t>
  </si>
  <si>
    <t>Eubigheim</t>
  </si>
  <si>
    <t>Külsheim</t>
  </si>
  <si>
    <t>Nassig</t>
  </si>
  <si>
    <t>Schweigern</t>
  </si>
  <si>
    <t>Gissigheim I</t>
  </si>
  <si>
    <t>Gissigheim II</t>
  </si>
  <si>
    <t>Hardheim I</t>
  </si>
  <si>
    <t>Hardheim II</t>
  </si>
  <si>
    <t>A</t>
  </si>
  <si>
    <t>B</t>
  </si>
  <si>
    <t>E</t>
  </si>
  <si>
    <t>K</t>
  </si>
  <si>
    <t>N</t>
  </si>
  <si>
    <t>S</t>
  </si>
  <si>
    <t>G I</t>
  </si>
  <si>
    <t>G II</t>
  </si>
  <si>
    <t>H I</t>
  </si>
  <si>
    <t>H II</t>
  </si>
  <si>
    <t>TSV Assamstadt</t>
  </si>
  <si>
    <t>TTC Bobstadt</t>
  </si>
  <si>
    <t>Bickel, Nadine</t>
  </si>
  <si>
    <t>Pfister, Nadja</t>
  </si>
  <si>
    <t>Frank, Barbara</t>
  </si>
  <si>
    <t>Wenzel, Anne</t>
  </si>
  <si>
    <t>Burkert, Pia</t>
  </si>
  <si>
    <t>Behringer, Petra</t>
  </si>
  <si>
    <t>Langer, Christina</t>
  </si>
  <si>
    <t>Ziegler, Meike</t>
  </si>
  <si>
    <t>FC Eubigheim</t>
  </si>
  <si>
    <t>FC Külsheim</t>
  </si>
  <si>
    <t>Bundschuh, Franziska</t>
  </si>
  <si>
    <t>Arnold, Britta</t>
  </si>
  <si>
    <t>Stiegelbauer, Lisa</t>
  </si>
  <si>
    <t>Kistner, Melanie</t>
  </si>
  <si>
    <t>Ries, Janina</t>
  </si>
  <si>
    <t>Schlegel, Sabine</t>
  </si>
  <si>
    <t>Frank, Franziska</t>
  </si>
  <si>
    <t>Hilscher, Katharina</t>
  </si>
  <si>
    <t>Preißler, Alisa</t>
  </si>
  <si>
    <t>Mackert, Simone</t>
  </si>
  <si>
    <t>Gehrig, Theresa</t>
  </si>
  <si>
    <t>SV Nassig</t>
  </si>
  <si>
    <t>TSV Schweigern</t>
  </si>
  <si>
    <t>Schlegel, Lena</t>
  </si>
  <si>
    <t>Schulz, Tina</t>
  </si>
  <si>
    <t>Scheurich, Christiane</t>
  </si>
  <si>
    <t xml:space="preserve">Trenten, Kristine </t>
  </si>
  <si>
    <t>Haag, Judith</t>
  </si>
  <si>
    <t>Kurzer, Laura</t>
  </si>
  <si>
    <t>Kunkel, Linda</t>
  </si>
  <si>
    <t>Bachert, Nadine</t>
  </si>
  <si>
    <t>Kunkel, Carina</t>
  </si>
  <si>
    <t>Roos, Carina</t>
  </si>
  <si>
    <t>Fertig, Mirjam</t>
  </si>
  <si>
    <t>Martin, Sabrina</t>
  </si>
  <si>
    <t>FC Gissigheim I</t>
  </si>
  <si>
    <t>FC Gissigheim II</t>
  </si>
  <si>
    <t>Treptau, Sara</t>
  </si>
  <si>
    <t>Kimmel, Lisa</t>
  </si>
  <si>
    <t>Treptau, Lena</t>
  </si>
  <si>
    <t>Nied, Sabrina</t>
  </si>
  <si>
    <t>Ehrenfried, Jannika</t>
  </si>
  <si>
    <t>Schüßler, Kristin</t>
  </si>
  <si>
    <t>Schüßler, Lisa</t>
  </si>
  <si>
    <t>Werner, Anastasia</t>
  </si>
  <si>
    <t>Böhrer, Mareike</t>
  </si>
  <si>
    <t>Rall, Olga</t>
  </si>
  <si>
    <t>Molzer, Lea</t>
  </si>
  <si>
    <t>Tsegai, Aryam</t>
  </si>
  <si>
    <t>Schöllig, Franziska</t>
  </si>
  <si>
    <t>Withopf, Carolin</t>
  </si>
  <si>
    <t>Künkel, Ann-Kathrin</t>
  </si>
  <si>
    <t>Nezeri, Besiana</t>
  </si>
  <si>
    <t>Lorenz, Daria</t>
  </si>
  <si>
    <t>Schneider, Natalia</t>
  </si>
  <si>
    <t>Molzer, Tamara</t>
  </si>
  <si>
    <t>Spielleiter:</t>
  </si>
  <si>
    <t>Doris Panzer</t>
  </si>
  <si>
    <t>Allee 18</t>
  </si>
  <si>
    <t>74744 Ahorn</t>
  </si>
  <si>
    <t>Tel.: 06296/663</t>
  </si>
  <si>
    <t>Fax: 06296/929400</t>
  </si>
  <si>
    <t>Veith, Marina</t>
  </si>
  <si>
    <t>Oberwittst.</t>
  </si>
  <si>
    <t>Ob.</t>
  </si>
  <si>
    <t>:</t>
  </si>
  <si>
    <t>Spiele</t>
  </si>
  <si>
    <t>Punkte</t>
  </si>
  <si>
    <t>Platz</t>
  </si>
  <si>
    <t>TV Hardheim I</t>
  </si>
  <si>
    <t>TSV Oberwittstadt</t>
  </si>
  <si>
    <t>TV Hardheim II</t>
  </si>
  <si>
    <t>Mannschaft</t>
  </si>
  <si>
    <t>Tabelle Vorrunde BezKl. II Schül/Mädchen</t>
  </si>
  <si>
    <t>gew.</t>
  </si>
  <si>
    <t>verl.</t>
  </si>
  <si>
    <t>%</t>
  </si>
  <si>
    <t>TSV Oberwittstatdt</t>
  </si>
  <si>
    <t>Karl, Stefanie</t>
  </si>
  <si>
    <t>Schaller, Sandra</t>
  </si>
  <si>
    <t>Schenkel, Anna-Lena</t>
  </si>
  <si>
    <t>Schmidt, Nadja</t>
  </si>
  <si>
    <t>Behringer, Lena</t>
  </si>
  <si>
    <t>Henninger, Tamara</t>
  </si>
  <si>
    <t>Bär, Desirée</t>
  </si>
  <si>
    <t>Tischtennis-Bezirksklasse II Schülerinnen/Mädchen Rückrunde 2002/2003</t>
  </si>
  <si>
    <t>Aufstellungen der Schül/Mädchen Bezirksklasse II Rückrunde 2002/2003</t>
  </si>
  <si>
    <t>Bilanzen der Schül/Mädchen Bezirksklasse II Rückrunde 2002/2003</t>
  </si>
  <si>
    <t>Tabelle Runde 02/03 BezKl. II Schül/Mädchen</t>
  </si>
  <si>
    <t>71</t>
  </si>
  <si>
    <t>24</t>
  </si>
  <si>
    <t>76</t>
  </si>
  <si>
    <t>17</t>
  </si>
  <si>
    <t>68</t>
  </si>
  <si>
    <t>44</t>
  </si>
  <si>
    <t>63</t>
  </si>
  <si>
    <t>45</t>
  </si>
  <si>
    <t>61</t>
  </si>
  <si>
    <t>38</t>
  </si>
  <si>
    <t>39</t>
  </si>
  <si>
    <t>57</t>
  </si>
  <si>
    <t>30</t>
  </si>
  <si>
    <t>64</t>
  </si>
  <si>
    <t>10</t>
  </si>
  <si>
    <t>79</t>
  </si>
  <si>
    <t>8</t>
  </si>
  <si>
    <t>Ihle, Christin</t>
  </si>
  <si>
    <t xml:space="preserve"> </t>
  </si>
  <si>
    <t>Göller, Katharina</t>
  </si>
  <si>
    <t>Schimmel, Jennifer</t>
  </si>
  <si>
    <t>Böhrer, Annika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</si>
</sst>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22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9" fontId="0" fillId="0" borderId="0" xfId="19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14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9" fontId="1" fillId="0" borderId="3" xfId="19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zoomScale="75" zoomScaleNormal="75" workbookViewId="0" topLeftCell="A1">
      <selection activeCell="AP14" sqref="AP14"/>
    </sheetView>
  </sheetViews>
  <sheetFormatPr defaultColWidth="11.421875" defaultRowHeight="12.75"/>
  <cols>
    <col min="1" max="1" width="3.7109375" style="0" customWidth="1"/>
    <col min="2" max="2" width="4.140625" style="0" customWidth="1"/>
    <col min="3" max="3" width="5.140625" style="0" customWidth="1"/>
    <col min="4" max="4" width="1.421875" style="0" customWidth="1"/>
    <col min="5" max="6" width="5.140625" style="0" customWidth="1"/>
    <col min="7" max="7" width="1.421875" style="0" customWidth="1"/>
    <col min="8" max="9" width="5.140625" style="0" customWidth="1"/>
    <col min="10" max="10" width="1.421875" style="0" customWidth="1"/>
    <col min="11" max="12" width="5.140625" style="0" customWidth="1"/>
    <col min="13" max="13" width="1.421875" style="0" customWidth="1"/>
    <col min="14" max="15" width="5.140625" style="0" customWidth="1"/>
    <col min="16" max="16" width="1.421875" style="0" customWidth="1"/>
    <col min="17" max="18" width="5.140625" style="0" customWidth="1"/>
    <col min="19" max="19" width="1.421875" style="0" customWidth="1"/>
    <col min="20" max="21" width="5.140625" style="0" customWidth="1"/>
    <col min="22" max="22" width="1.421875" style="0" customWidth="1"/>
    <col min="23" max="24" width="5.140625" style="0" customWidth="1"/>
    <col min="25" max="25" width="1.421875" style="0" customWidth="1"/>
    <col min="26" max="27" width="5.140625" style="0" customWidth="1"/>
    <col min="28" max="28" width="1.28515625" style="0" customWidth="1"/>
    <col min="29" max="30" width="5.140625" style="0" customWidth="1"/>
    <col min="31" max="31" width="1.421875" style="0" customWidth="1"/>
    <col min="32" max="33" width="5.140625" style="0" customWidth="1"/>
    <col min="34" max="34" width="1.421875" style="0" customWidth="1"/>
    <col min="35" max="35" width="5.140625" style="0" customWidth="1"/>
    <col min="36" max="36" width="4.7109375" style="0" customWidth="1"/>
    <col min="37" max="37" width="2.28125" style="0" customWidth="1"/>
    <col min="38" max="38" width="4.7109375" style="0" customWidth="1"/>
    <col min="39" max="39" width="5.7109375" style="0" customWidth="1"/>
    <col min="40" max="40" width="1.7109375" style="0" customWidth="1"/>
    <col min="41" max="41" width="5.57421875" style="0" customWidth="1"/>
    <col min="42" max="42" width="6.421875" style="0" customWidth="1"/>
  </cols>
  <sheetData>
    <row r="1" spans="2:35" ht="19.5" customHeight="1">
      <c r="B1" s="99" t="s">
        <v>107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2:35" ht="19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38"/>
      <c r="AH2" s="38"/>
      <c r="AI2" s="38"/>
    </row>
    <row r="3" spans="3:35" ht="21.75" customHeight="1">
      <c r="C3" s="95">
        <v>1</v>
      </c>
      <c r="D3" s="95"/>
      <c r="E3" s="95"/>
      <c r="F3" s="95">
        <v>2</v>
      </c>
      <c r="G3" s="95"/>
      <c r="H3" s="95"/>
      <c r="I3" s="95">
        <v>3</v>
      </c>
      <c r="J3" s="95"/>
      <c r="K3" s="95"/>
      <c r="L3" s="95">
        <v>4</v>
      </c>
      <c r="M3" s="95"/>
      <c r="N3" s="95"/>
      <c r="O3" s="95">
        <v>5</v>
      </c>
      <c r="P3" s="95"/>
      <c r="Q3" s="95"/>
      <c r="R3" s="95">
        <v>6</v>
      </c>
      <c r="S3" s="95"/>
      <c r="T3" s="95"/>
      <c r="U3" s="95">
        <v>7</v>
      </c>
      <c r="V3" s="95"/>
      <c r="W3" s="95"/>
      <c r="X3" s="95">
        <v>8</v>
      </c>
      <c r="Y3" s="95"/>
      <c r="Z3" s="95"/>
      <c r="AA3" s="95">
        <v>9</v>
      </c>
      <c r="AB3" s="95"/>
      <c r="AC3" s="95"/>
      <c r="AD3" s="95">
        <v>10</v>
      </c>
      <c r="AE3" s="95"/>
      <c r="AF3" s="95"/>
      <c r="AG3" s="95">
        <v>11</v>
      </c>
      <c r="AH3" s="95"/>
      <c r="AI3" s="95"/>
    </row>
    <row r="4" spans="2:42" ht="17.25" customHeight="1">
      <c r="B4" s="1"/>
      <c r="C4" s="100" t="s">
        <v>0</v>
      </c>
      <c r="D4" s="101"/>
      <c r="E4" s="102"/>
      <c r="F4" s="103" t="s">
        <v>1</v>
      </c>
      <c r="G4" s="104"/>
      <c r="H4" s="105"/>
      <c r="I4" s="103" t="s">
        <v>2</v>
      </c>
      <c r="J4" s="104"/>
      <c r="K4" s="105"/>
      <c r="L4" s="103" t="s">
        <v>3</v>
      </c>
      <c r="M4" s="104"/>
      <c r="N4" s="105"/>
      <c r="O4" s="103" t="s">
        <v>4</v>
      </c>
      <c r="P4" s="104"/>
      <c r="Q4" s="105"/>
      <c r="R4" s="103" t="s">
        <v>5</v>
      </c>
      <c r="S4" s="104"/>
      <c r="T4" s="105"/>
      <c r="U4" s="108" t="s">
        <v>6</v>
      </c>
      <c r="V4" s="109"/>
      <c r="W4" s="110"/>
      <c r="X4" s="108" t="s">
        <v>7</v>
      </c>
      <c r="Y4" s="109"/>
      <c r="Z4" s="110"/>
      <c r="AA4" s="103" t="s">
        <v>8</v>
      </c>
      <c r="AB4" s="104"/>
      <c r="AC4" s="105"/>
      <c r="AD4" s="103" t="s">
        <v>9</v>
      </c>
      <c r="AE4" s="104"/>
      <c r="AF4" s="105"/>
      <c r="AG4" s="100" t="s">
        <v>85</v>
      </c>
      <c r="AH4" s="106"/>
      <c r="AI4" s="107"/>
      <c r="AJ4" s="96" t="s">
        <v>88</v>
      </c>
      <c r="AK4" s="97"/>
      <c r="AL4" s="98"/>
      <c r="AM4" s="96" t="s">
        <v>89</v>
      </c>
      <c r="AN4" s="97"/>
      <c r="AO4" s="98"/>
      <c r="AP4" s="24" t="s">
        <v>90</v>
      </c>
    </row>
    <row r="5" spans="1:42" ht="31.5" customHeight="1">
      <c r="A5" s="42">
        <v>1</v>
      </c>
      <c r="B5" s="22" t="s">
        <v>10</v>
      </c>
      <c r="C5" s="111"/>
      <c r="D5" s="112"/>
      <c r="E5" s="113"/>
      <c r="F5" s="43">
        <v>4</v>
      </c>
      <c r="G5" s="44" t="s">
        <v>87</v>
      </c>
      <c r="H5" s="45">
        <v>1</v>
      </c>
      <c r="I5" s="46">
        <v>1</v>
      </c>
      <c r="J5" s="47" t="s">
        <v>87</v>
      </c>
      <c r="K5" s="48">
        <v>4</v>
      </c>
      <c r="L5" s="46">
        <v>4</v>
      </c>
      <c r="M5" s="47" t="s">
        <v>87</v>
      </c>
      <c r="N5" s="48">
        <v>2</v>
      </c>
      <c r="O5" s="46">
        <v>0</v>
      </c>
      <c r="P5" s="47" t="s">
        <v>87</v>
      </c>
      <c r="Q5" s="48">
        <v>4</v>
      </c>
      <c r="R5" s="46">
        <v>4</v>
      </c>
      <c r="S5" s="47" t="s">
        <v>87</v>
      </c>
      <c r="T5" s="48">
        <v>0</v>
      </c>
      <c r="U5" s="46">
        <v>4</v>
      </c>
      <c r="V5" s="47" t="s">
        <v>87</v>
      </c>
      <c r="W5" s="48">
        <v>3</v>
      </c>
      <c r="X5" s="46">
        <v>4</v>
      </c>
      <c r="Y5" s="47" t="s">
        <v>87</v>
      </c>
      <c r="Z5" s="48">
        <v>0</v>
      </c>
      <c r="AA5" s="46">
        <v>0</v>
      </c>
      <c r="AB5" s="47" t="s">
        <v>87</v>
      </c>
      <c r="AC5" s="48">
        <v>4</v>
      </c>
      <c r="AD5" s="46">
        <v>4</v>
      </c>
      <c r="AE5" s="47" t="s">
        <v>87</v>
      </c>
      <c r="AF5" s="48">
        <v>0</v>
      </c>
      <c r="AG5" s="46">
        <v>1</v>
      </c>
      <c r="AH5" s="47" t="s">
        <v>87</v>
      </c>
      <c r="AI5" s="48">
        <v>4</v>
      </c>
      <c r="AJ5" s="64">
        <f>SUM(F5+I5+L5+O5+R5+U5+X5+AA5+AD5+AG5)</f>
        <v>26</v>
      </c>
      <c r="AK5" s="65" t="s">
        <v>87</v>
      </c>
      <c r="AL5" s="66">
        <f>SUM(H5+K5+N5+Q5+T5+W5+Z5+AC5+AF5+AI5)</f>
        <v>22</v>
      </c>
      <c r="AM5" s="67">
        <f aca="true" t="shared" si="0" ref="AM5:AM15">IF(C5&gt;E5,2,0)+IF(F5&gt;H5,2,0)+IF(I5&gt;K5,2,0)+IF(L5&gt;N5,2,0)+IF(O5&gt;Q5,2,0)+IF(R5&gt;T5,2,0)+IF(U5&gt;W5,2,0)+IF(X5&gt;Z5,2,0)+IF(AA5&gt;AC5,2,0)+IF(AD5&gt;AF5,2,0)+IF(AG5&gt;AI5,2,0)</f>
        <v>12</v>
      </c>
      <c r="AN5" s="68" t="s">
        <v>87</v>
      </c>
      <c r="AO5" s="66">
        <f aca="true" t="shared" si="1" ref="AO5:AO15">IF(C5&lt;E5,2,0)+IF(F5&lt;H5,2,0)+IF(I5&lt;K5,2,0)+IF(L5&lt;N5,2,0)+IF(O5&lt;Q5,2,0)+IF(R5&lt;T5,2,0)+IF(U5&lt;W5,2,0)+IF(X5&lt;Z5,2,0)+IF(AA5&lt;AC5,2,0)+IF(AD5&lt;AF5,2,0)+IF(AG5&lt;AI5,2,0)</f>
        <v>8</v>
      </c>
      <c r="AP5" s="69">
        <v>7</v>
      </c>
    </row>
    <row r="6" spans="1:42" ht="31.5" customHeight="1">
      <c r="A6" s="42">
        <v>2</v>
      </c>
      <c r="B6" s="22" t="s">
        <v>11</v>
      </c>
      <c r="C6" s="46">
        <v>4</v>
      </c>
      <c r="D6" s="49" t="s">
        <v>87</v>
      </c>
      <c r="E6" s="48">
        <v>1</v>
      </c>
      <c r="F6" s="50"/>
      <c r="G6" s="51"/>
      <c r="H6" s="52"/>
      <c r="I6" s="46">
        <v>0</v>
      </c>
      <c r="J6" s="47" t="s">
        <v>87</v>
      </c>
      <c r="K6" s="48">
        <v>4</v>
      </c>
      <c r="L6" s="46">
        <v>1</v>
      </c>
      <c r="M6" s="47" t="s">
        <v>87</v>
      </c>
      <c r="N6" s="48">
        <v>4</v>
      </c>
      <c r="O6" s="46">
        <v>0</v>
      </c>
      <c r="P6" s="47" t="s">
        <v>87</v>
      </c>
      <c r="Q6" s="48">
        <v>4</v>
      </c>
      <c r="R6" s="46">
        <v>4</v>
      </c>
      <c r="S6" s="47" t="s">
        <v>87</v>
      </c>
      <c r="T6" s="48">
        <v>1</v>
      </c>
      <c r="U6" s="46">
        <v>1</v>
      </c>
      <c r="V6" s="47" t="s">
        <v>87</v>
      </c>
      <c r="W6" s="48">
        <v>4</v>
      </c>
      <c r="X6" s="46">
        <v>2</v>
      </c>
      <c r="Y6" s="47" t="s">
        <v>87</v>
      </c>
      <c r="Z6" s="48">
        <v>4</v>
      </c>
      <c r="AA6" s="46">
        <v>0</v>
      </c>
      <c r="AB6" s="47" t="s">
        <v>87</v>
      </c>
      <c r="AC6" s="48">
        <v>4</v>
      </c>
      <c r="AD6" s="46">
        <v>4</v>
      </c>
      <c r="AE6" s="47" t="s">
        <v>87</v>
      </c>
      <c r="AF6" s="48">
        <v>0</v>
      </c>
      <c r="AG6" s="46">
        <v>0</v>
      </c>
      <c r="AH6" s="47" t="s">
        <v>87</v>
      </c>
      <c r="AI6" s="48">
        <v>4</v>
      </c>
      <c r="AJ6" s="70">
        <f aca="true" t="shared" si="2" ref="AJ6:AJ15">SUM(C6+F6+I6+L6+O6+R6+U6+X6+AA6+AD6+AG6)</f>
        <v>16</v>
      </c>
      <c r="AK6" s="71" t="s">
        <v>87</v>
      </c>
      <c r="AL6" s="72">
        <f aca="true" t="shared" si="3" ref="AL6:AL15">SUM(E6+H6+K6+N6+Q6+T6+W6+Z6+AC6+AF6+AI6)</f>
        <v>30</v>
      </c>
      <c r="AM6" s="67">
        <f t="shared" si="0"/>
        <v>6</v>
      </c>
      <c r="AN6" s="68" t="s">
        <v>87</v>
      </c>
      <c r="AO6" s="66">
        <f t="shared" si="1"/>
        <v>14</v>
      </c>
      <c r="AP6" s="69">
        <v>8</v>
      </c>
    </row>
    <row r="7" spans="1:42" ht="31.5" customHeight="1">
      <c r="A7" s="42">
        <v>3</v>
      </c>
      <c r="B7" s="22" t="s">
        <v>12</v>
      </c>
      <c r="C7" s="46">
        <v>4</v>
      </c>
      <c r="D7" s="49" t="s">
        <v>87</v>
      </c>
      <c r="E7" s="48">
        <v>1</v>
      </c>
      <c r="F7" s="46">
        <v>4</v>
      </c>
      <c r="G7" s="47" t="s">
        <v>87</v>
      </c>
      <c r="H7" s="48">
        <v>0</v>
      </c>
      <c r="I7" s="53"/>
      <c r="J7" s="54"/>
      <c r="K7" s="55"/>
      <c r="L7" s="46">
        <v>4</v>
      </c>
      <c r="M7" s="47" t="s">
        <v>87</v>
      </c>
      <c r="N7" s="48">
        <v>1</v>
      </c>
      <c r="O7" s="46">
        <v>2</v>
      </c>
      <c r="P7" s="47" t="s">
        <v>87</v>
      </c>
      <c r="Q7" s="48">
        <v>4</v>
      </c>
      <c r="R7" s="46">
        <v>4</v>
      </c>
      <c r="S7" s="47" t="s">
        <v>87</v>
      </c>
      <c r="T7" s="48">
        <v>0</v>
      </c>
      <c r="U7" s="46">
        <v>1</v>
      </c>
      <c r="V7" s="47" t="s">
        <v>87</v>
      </c>
      <c r="W7" s="48">
        <v>4</v>
      </c>
      <c r="X7" s="46">
        <v>4</v>
      </c>
      <c r="Y7" s="47" t="s">
        <v>87</v>
      </c>
      <c r="Z7" s="48">
        <v>1</v>
      </c>
      <c r="AA7" s="46">
        <v>2</v>
      </c>
      <c r="AB7" s="47" t="s">
        <v>87</v>
      </c>
      <c r="AC7" s="48">
        <v>4</v>
      </c>
      <c r="AD7" s="46">
        <v>4</v>
      </c>
      <c r="AE7" s="47" t="s">
        <v>87</v>
      </c>
      <c r="AF7" s="48">
        <v>0</v>
      </c>
      <c r="AG7" s="46">
        <v>2</v>
      </c>
      <c r="AH7" s="47" t="s">
        <v>87</v>
      </c>
      <c r="AI7" s="48">
        <v>4</v>
      </c>
      <c r="AJ7" s="70">
        <f t="shared" si="2"/>
        <v>31</v>
      </c>
      <c r="AK7" s="71" t="s">
        <v>87</v>
      </c>
      <c r="AL7" s="72">
        <f t="shared" si="3"/>
        <v>19</v>
      </c>
      <c r="AM7" s="67">
        <f t="shared" si="0"/>
        <v>12</v>
      </c>
      <c r="AN7" s="68" t="s">
        <v>87</v>
      </c>
      <c r="AO7" s="66">
        <f t="shared" si="1"/>
        <v>8</v>
      </c>
      <c r="AP7" s="69">
        <v>3</v>
      </c>
    </row>
    <row r="8" spans="1:42" ht="31.5" customHeight="1">
      <c r="A8" s="42">
        <v>4</v>
      </c>
      <c r="B8" s="22" t="s">
        <v>13</v>
      </c>
      <c r="C8" s="46">
        <v>2</v>
      </c>
      <c r="D8" s="49" t="s">
        <v>87</v>
      </c>
      <c r="E8" s="48">
        <v>4</v>
      </c>
      <c r="F8" s="46">
        <v>4</v>
      </c>
      <c r="G8" s="47" t="s">
        <v>87</v>
      </c>
      <c r="H8" s="48">
        <v>1</v>
      </c>
      <c r="I8" s="46">
        <v>1</v>
      </c>
      <c r="J8" s="47" t="s">
        <v>87</v>
      </c>
      <c r="K8" s="48">
        <v>4</v>
      </c>
      <c r="L8" s="53"/>
      <c r="M8" s="54"/>
      <c r="N8" s="55"/>
      <c r="O8" s="43">
        <v>3</v>
      </c>
      <c r="P8" s="56" t="s">
        <v>87</v>
      </c>
      <c r="Q8" s="45">
        <v>4</v>
      </c>
      <c r="R8" s="46">
        <v>4</v>
      </c>
      <c r="S8" s="47" t="s">
        <v>87</v>
      </c>
      <c r="T8" s="48">
        <v>0</v>
      </c>
      <c r="U8" s="46">
        <v>4</v>
      </c>
      <c r="V8" s="47" t="s">
        <v>87</v>
      </c>
      <c r="W8" s="48">
        <v>3</v>
      </c>
      <c r="X8" s="46">
        <v>4</v>
      </c>
      <c r="Y8" s="47" t="s">
        <v>87</v>
      </c>
      <c r="Z8" s="48">
        <v>0</v>
      </c>
      <c r="AA8" s="46">
        <v>1</v>
      </c>
      <c r="AB8" s="47" t="s">
        <v>87</v>
      </c>
      <c r="AC8" s="48">
        <v>4</v>
      </c>
      <c r="AD8" s="46">
        <v>4</v>
      </c>
      <c r="AE8" s="47" t="s">
        <v>87</v>
      </c>
      <c r="AF8" s="48">
        <v>0</v>
      </c>
      <c r="AG8" s="46">
        <v>4</v>
      </c>
      <c r="AH8" s="47" t="s">
        <v>87</v>
      </c>
      <c r="AI8" s="48">
        <v>2</v>
      </c>
      <c r="AJ8" s="70">
        <f t="shared" si="2"/>
        <v>31</v>
      </c>
      <c r="AK8" s="71" t="s">
        <v>87</v>
      </c>
      <c r="AL8" s="72">
        <f t="shared" si="3"/>
        <v>22</v>
      </c>
      <c r="AM8" s="67">
        <f t="shared" si="0"/>
        <v>12</v>
      </c>
      <c r="AN8" s="68" t="s">
        <v>87</v>
      </c>
      <c r="AO8" s="66">
        <f t="shared" si="1"/>
        <v>8</v>
      </c>
      <c r="AP8" s="69">
        <v>6</v>
      </c>
    </row>
    <row r="9" spans="1:42" ht="31.5" customHeight="1">
      <c r="A9" s="42">
        <v>5</v>
      </c>
      <c r="B9" s="22" t="s">
        <v>14</v>
      </c>
      <c r="C9" s="46">
        <v>4</v>
      </c>
      <c r="D9" s="49" t="s">
        <v>87</v>
      </c>
      <c r="E9" s="48">
        <v>0</v>
      </c>
      <c r="F9" s="46">
        <v>4</v>
      </c>
      <c r="G9" s="47" t="s">
        <v>87</v>
      </c>
      <c r="H9" s="48">
        <v>0</v>
      </c>
      <c r="I9" s="46">
        <v>4</v>
      </c>
      <c r="J9" s="47" t="s">
        <v>87</v>
      </c>
      <c r="K9" s="48">
        <v>2</v>
      </c>
      <c r="L9" s="46">
        <v>4</v>
      </c>
      <c r="M9" s="47" t="s">
        <v>87</v>
      </c>
      <c r="N9" s="48">
        <v>3</v>
      </c>
      <c r="O9" s="50"/>
      <c r="P9" s="51"/>
      <c r="Q9" s="52"/>
      <c r="R9" s="46">
        <v>4</v>
      </c>
      <c r="S9" s="47" t="s">
        <v>87</v>
      </c>
      <c r="T9" s="48">
        <v>0</v>
      </c>
      <c r="U9" s="46">
        <v>4</v>
      </c>
      <c r="V9" s="47" t="s">
        <v>87</v>
      </c>
      <c r="W9" s="48">
        <v>3</v>
      </c>
      <c r="X9" s="46">
        <v>4</v>
      </c>
      <c r="Y9" s="47" t="s">
        <v>87</v>
      </c>
      <c r="Z9" s="48">
        <v>1</v>
      </c>
      <c r="AA9" s="46">
        <v>2</v>
      </c>
      <c r="AB9" s="47" t="s">
        <v>87</v>
      </c>
      <c r="AC9" s="48">
        <v>4</v>
      </c>
      <c r="AD9" s="46">
        <v>4</v>
      </c>
      <c r="AE9" s="47" t="s">
        <v>87</v>
      </c>
      <c r="AF9" s="48">
        <v>0</v>
      </c>
      <c r="AG9" s="46">
        <v>4</v>
      </c>
      <c r="AH9" s="47" t="s">
        <v>87</v>
      </c>
      <c r="AI9" s="48">
        <v>2</v>
      </c>
      <c r="AJ9" s="70">
        <f t="shared" si="2"/>
        <v>38</v>
      </c>
      <c r="AK9" s="71" t="s">
        <v>87</v>
      </c>
      <c r="AL9" s="72">
        <f t="shared" si="3"/>
        <v>15</v>
      </c>
      <c r="AM9" s="67">
        <f t="shared" si="0"/>
        <v>18</v>
      </c>
      <c r="AN9" s="68" t="s">
        <v>87</v>
      </c>
      <c r="AO9" s="66">
        <f t="shared" si="1"/>
        <v>2</v>
      </c>
      <c r="AP9" s="69">
        <v>2</v>
      </c>
    </row>
    <row r="10" spans="1:42" ht="31.5" customHeight="1">
      <c r="A10" s="42">
        <v>6</v>
      </c>
      <c r="B10" s="22" t="s">
        <v>15</v>
      </c>
      <c r="C10" s="46">
        <v>0</v>
      </c>
      <c r="D10" s="49" t="s">
        <v>87</v>
      </c>
      <c r="E10" s="48">
        <v>4</v>
      </c>
      <c r="F10" s="46">
        <v>1</v>
      </c>
      <c r="G10" s="47" t="s">
        <v>87</v>
      </c>
      <c r="H10" s="48">
        <v>4</v>
      </c>
      <c r="I10" s="46">
        <v>0</v>
      </c>
      <c r="J10" s="47" t="s">
        <v>87</v>
      </c>
      <c r="K10" s="48">
        <v>4</v>
      </c>
      <c r="L10" s="46">
        <v>0</v>
      </c>
      <c r="M10" s="47" t="s">
        <v>87</v>
      </c>
      <c r="N10" s="48">
        <v>4</v>
      </c>
      <c r="O10" s="46">
        <v>0</v>
      </c>
      <c r="P10" s="47" t="s">
        <v>87</v>
      </c>
      <c r="Q10" s="48">
        <v>4</v>
      </c>
      <c r="R10" s="53"/>
      <c r="S10" s="54"/>
      <c r="T10" s="55"/>
      <c r="U10" s="43">
        <v>1</v>
      </c>
      <c r="V10" s="56" t="s">
        <v>87</v>
      </c>
      <c r="W10" s="45">
        <v>4</v>
      </c>
      <c r="X10" s="43">
        <v>0</v>
      </c>
      <c r="Y10" s="56" t="s">
        <v>87</v>
      </c>
      <c r="Z10" s="45">
        <v>4</v>
      </c>
      <c r="AA10" s="43">
        <v>0</v>
      </c>
      <c r="AB10" s="56" t="s">
        <v>87</v>
      </c>
      <c r="AC10" s="45">
        <v>4</v>
      </c>
      <c r="AD10" s="43">
        <v>3</v>
      </c>
      <c r="AE10" s="56" t="s">
        <v>87</v>
      </c>
      <c r="AF10" s="45">
        <v>4</v>
      </c>
      <c r="AG10" s="43">
        <v>0</v>
      </c>
      <c r="AH10" s="56" t="s">
        <v>87</v>
      </c>
      <c r="AI10" s="45">
        <v>4</v>
      </c>
      <c r="AJ10" s="70">
        <f t="shared" si="2"/>
        <v>5</v>
      </c>
      <c r="AK10" s="71" t="s">
        <v>87</v>
      </c>
      <c r="AL10" s="72">
        <f t="shared" si="3"/>
        <v>40</v>
      </c>
      <c r="AM10" s="67">
        <f t="shared" si="0"/>
        <v>0</v>
      </c>
      <c r="AN10" s="68" t="s">
        <v>87</v>
      </c>
      <c r="AO10" s="66">
        <f t="shared" si="1"/>
        <v>20</v>
      </c>
      <c r="AP10" s="69">
        <v>11</v>
      </c>
    </row>
    <row r="11" spans="1:42" ht="31.5" customHeight="1">
      <c r="A11" s="42">
        <v>7</v>
      </c>
      <c r="B11" s="22" t="s">
        <v>16</v>
      </c>
      <c r="C11" s="46">
        <v>3</v>
      </c>
      <c r="D11" s="49" t="s">
        <v>87</v>
      </c>
      <c r="E11" s="48">
        <v>4</v>
      </c>
      <c r="F11" s="46">
        <v>4</v>
      </c>
      <c r="G11" s="47" t="s">
        <v>87</v>
      </c>
      <c r="H11" s="48">
        <v>1</v>
      </c>
      <c r="I11" s="46">
        <v>4</v>
      </c>
      <c r="J11" s="47" t="s">
        <v>87</v>
      </c>
      <c r="K11" s="48">
        <v>1</v>
      </c>
      <c r="L11" s="46">
        <v>3</v>
      </c>
      <c r="M11" s="47" t="s">
        <v>87</v>
      </c>
      <c r="N11" s="48">
        <v>4</v>
      </c>
      <c r="O11" s="46">
        <v>3</v>
      </c>
      <c r="P11" s="47" t="s">
        <v>87</v>
      </c>
      <c r="Q11" s="48">
        <v>4</v>
      </c>
      <c r="R11" s="43">
        <v>4</v>
      </c>
      <c r="S11" s="56" t="s">
        <v>87</v>
      </c>
      <c r="T11" s="45">
        <v>1</v>
      </c>
      <c r="U11" s="50"/>
      <c r="V11" s="51"/>
      <c r="W11" s="52"/>
      <c r="X11" s="43">
        <v>4</v>
      </c>
      <c r="Y11" s="44" t="s">
        <v>87</v>
      </c>
      <c r="Z11" s="45">
        <v>1</v>
      </c>
      <c r="AA11" s="43">
        <v>1</v>
      </c>
      <c r="AB11" s="56" t="s">
        <v>87</v>
      </c>
      <c r="AC11" s="45">
        <v>4</v>
      </c>
      <c r="AD11" s="43">
        <v>4</v>
      </c>
      <c r="AE11" s="56" t="s">
        <v>87</v>
      </c>
      <c r="AF11" s="45">
        <v>0</v>
      </c>
      <c r="AG11" s="43">
        <v>4</v>
      </c>
      <c r="AH11" s="56" t="s">
        <v>87</v>
      </c>
      <c r="AI11" s="45">
        <v>3</v>
      </c>
      <c r="AJ11" s="70">
        <f t="shared" si="2"/>
        <v>34</v>
      </c>
      <c r="AK11" s="71" t="s">
        <v>87</v>
      </c>
      <c r="AL11" s="72">
        <f t="shared" si="3"/>
        <v>23</v>
      </c>
      <c r="AM11" s="67">
        <f t="shared" si="0"/>
        <v>12</v>
      </c>
      <c r="AN11" s="68" t="s">
        <v>87</v>
      </c>
      <c r="AO11" s="66">
        <f t="shared" si="1"/>
        <v>8</v>
      </c>
      <c r="AP11" s="69">
        <v>4</v>
      </c>
    </row>
    <row r="12" spans="1:42" ht="31.5" customHeight="1">
      <c r="A12" s="42">
        <v>8</v>
      </c>
      <c r="B12" s="22" t="s">
        <v>17</v>
      </c>
      <c r="C12" s="46">
        <v>0</v>
      </c>
      <c r="D12" s="49" t="s">
        <v>87</v>
      </c>
      <c r="E12" s="48">
        <v>4</v>
      </c>
      <c r="F12" s="46">
        <v>4</v>
      </c>
      <c r="G12" s="47" t="s">
        <v>87</v>
      </c>
      <c r="H12" s="48">
        <v>2</v>
      </c>
      <c r="I12" s="46">
        <v>1</v>
      </c>
      <c r="J12" s="47" t="s">
        <v>87</v>
      </c>
      <c r="K12" s="48">
        <v>4</v>
      </c>
      <c r="L12" s="46">
        <v>0</v>
      </c>
      <c r="M12" s="47" t="s">
        <v>87</v>
      </c>
      <c r="N12" s="48">
        <v>4</v>
      </c>
      <c r="O12" s="46">
        <v>1</v>
      </c>
      <c r="P12" s="47" t="s">
        <v>87</v>
      </c>
      <c r="Q12" s="48">
        <v>4</v>
      </c>
      <c r="R12" s="46">
        <v>4</v>
      </c>
      <c r="S12" s="47" t="s">
        <v>87</v>
      </c>
      <c r="T12" s="48">
        <v>0</v>
      </c>
      <c r="U12" s="46">
        <v>1</v>
      </c>
      <c r="V12" s="47" t="s">
        <v>87</v>
      </c>
      <c r="W12" s="48">
        <v>4</v>
      </c>
      <c r="X12" s="50"/>
      <c r="Y12" s="51"/>
      <c r="Z12" s="52"/>
      <c r="AA12" s="43">
        <v>1</v>
      </c>
      <c r="AB12" s="56" t="s">
        <v>87</v>
      </c>
      <c r="AC12" s="45">
        <v>4</v>
      </c>
      <c r="AD12" s="43">
        <v>4</v>
      </c>
      <c r="AE12" s="56" t="s">
        <v>87</v>
      </c>
      <c r="AF12" s="45">
        <v>0</v>
      </c>
      <c r="AG12" s="43">
        <v>2</v>
      </c>
      <c r="AH12" s="56" t="s">
        <v>87</v>
      </c>
      <c r="AI12" s="45">
        <v>4</v>
      </c>
      <c r="AJ12" s="70">
        <f t="shared" si="2"/>
        <v>18</v>
      </c>
      <c r="AK12" s="71" t="s">
        <v>87</v>
      </c>
      <c r="AL12" s="72">
        <f t="shared" si="3"/>
        <v>30</v>
      </c>
      <c r="AM12" s="67">
        <f t="shared" si="0"/>
        <v>6</v>
      </c>
      <c r="AN12" s="68" t="s">
        <v>87</v>
      </c>
      <c r="AO12" s="66">
        <f t="shared" si="1"/>
        <v>14</v>
      </c>
      <c r="AP12" s="69">
        <v>9</v>
      </c>
    </row>
    <row r="13" spans="1:42" ht="31.5" customHeight="1">
      <c r="A13" s="42">
        <v>9</v>
      </c>
      <c r="B13" s="22" t="s">
        <v>18</v>
      </c>
      <c r="C13" s="46">
        <v>4</v>
      </c>
      <c r="D13" s="49" t="s">
        <v>87</v>
      </c>
      <c r="E13" s="48">
        <v>0</v>
      </c>
      <c r="F13" s="46">
        <v>4</v>
      </c>
      <c r="G13" s="47" t="s">
        <v>87</v>
      </c>
      <c r="H13" s="48">
        <v>0</v>
      </c>
      <c r="I13" s="46">
        <v>4</v>
      </c>
      <c r="J13" s="47" t="s">
        <v>87</v>
      </c>
      <c r="K13" s="48">
        <v>2</v>
      </c>
      <c r="L13" s="46">
        <v>4</v>
      </c>
      <c r="M13" s="47" t="s">
        <v>87</v>
      </c>
      <c r="N13" s="48">
        <v>1</v>
      </c>
      <c r="O13" s="46">
        <v>4</v>
      </c>
      <c r="P13" s="47" t="s">
        <v>87</v>
      </c>
      <c r="Q13" s="48">
        <v>2</v>
      </c>
      <c r="R13" s="46">
        <v>4</v>
      </c>
      <c r="S13" s="47" t="s">
        <v>87</v>
      </c>
      <c r="T13" s="48">
        <v>0</v>
      </c>
      <c r="U13" s="46">
        <v>4</v>
      </c>
      <c r="V13" s="47" t="s">
        <v>87</v>
      </c>
      <c r="W13" s="48">
        <v>1</v>
      </c>
      <c r="X13" s="46">
        <v>4</v>
      </c>
      <c r="Y13" s="47" t="s">
        <v>87</v>
      </c>
      <c r="Z13" s="48">
        <v>1</v>
      </c>
      <c r="AA13" s="53"/>
      <c r="AB13" s="54"/>
      <c r="AC13" s="55"/>
      <c r="AD13" s="43">
        <v>4</v>
      </c>
      <c r="AE13" s="56" t="s">
        <v>87</v>
      </c>
      <c r="AF13" s="45">
        <v>0</v>
      </c>
      <c r="AG13" s="43">
        <v>4</v>
      </c>
      <c r="AH13" s="56" t="s">
        <v>87</v>
      </c>
      <c r="AI13" s="45">
        <v>1</v>
      </c>
      <c r="AJ13" s="70">
        <f t="shared" si="2"/>
        <v>40</v>
      </c>
      <c r="AK13" s="71" t="s">
        <v>87</v>
      </c>
      <c r="AL13" s="72">
        <f t="shared" si="3"/>
        <v>8</v>
      </c>
      <c r="AM13" s="67">
        <f t="shared" si="0"/>
        <v>20</v>
      </c>
      <c r="AN13" s="68" t="s">
        <v>87</v>
      </c>
      <c r="AO13" s="66">
        <f t="shared" si="1"/>
        <v>0</v>
      </c>
      <c r="AP13" s="69">
        <v>1</v>
      </c>
    </row>
    <row r="14" spans="1:42" ht="31.5" customHeight="1">
      <c r="A14" s="42">
        <v>10</v>
      </c>
      <c r="B14" s="22" t="s">
        <v>19</v>
      </c>
      <c r="C14" s="46">
        <v>0</v>
      </c>
      <c r="D14" s="49" t="s">
        <v>87</v>
      </c>
      <c r="E14" s="48">
        <v>4</v>
      </c>
      <c r="F14" s="46">
        <v>0</v>
      </c>
      <c r="G14" s="47" t="s">
        <v>87</v>
      </c>
      <c r="H14" s="48">
        <v>4</v>
      </c>
      <c r="I14" s="46">
        <v>0</v>
      </c>
      <c r="J14" s="47" t="s">
        <v>87</v>
      </c>
      <c r="K14" s="48">
        <v>4</v>
      </c>
      <c r="L14" s="46">
        <v>0</v>
      </c>
      <c r="M14" s="47" t="s">
        <v>87</v>
      </c>
      <c r="N14" s="48">
        <v>4</v>
      </c>
      <c r="O14" s="46">
        <v>0</v>
      </c>
      <c r="P14" s="47" t="s">
        <v>87</v>
      </c>
      <c r="Q14" s="48">
        <v>4</v>
      </c>
      <c r="R14" s="46">
        <v>4</v>
      </c>
      <c r="S14" s="47" t="s">
        <v>87</v>
      </c>
      <c r="T14" s="48">
        <v>3</v>
      </c>
      <c r="U14" s="46">
        <v>0</v>
      </c>
      <c r="V14" s="47" t="s">
        <v>87</v>
      </c>
      <c r="W14" s="48">
        <v>4</v>
      </c>
      <c r="X14" s="46">
        <v>0</v>
      </c>
      <c r="Y14" s="47" t="s">
        <v>87</v>
      </c>
      <c r="Z14" s="48">
        <v>4</v>
      </c>
      <c r="AA14" s="46">
        <v>0</v>
      </c>
      <c r="AB14" s="47" t="s">
        <v>87</v>
      </c>
      <c r="AC14" s="48">
        <v>4</v>
      </c>
      <c r="AD14" s="50"/>
      <c r="AE14" s="51"/>
      <c r="AF14" s="52"/>
      <c r="AG14" s="43">
        <v>0</v>
      </c>
      <c r="AH14" s="56" t="s">
        <v>87</v>
      </c>
      <c r="AI14" s="45">
        <v>4</v>
      </c>
      <c r="AJ14" s="70">
        <f t="shared" si="2"/>
        <v>4</v>
      </c>
      <c r="AK14" s="71" t="s">
        <v>87</v>
      </c>
      <c r="AL14" s="72">
        <f t="shared" si="3"/>
        <v>39</v>
      </c>
      <c r="AM14" s="67">
        <f t="shared" si="0"/>
        <v>2</v>
      </c>
      <c r="AN14" s="68" t="s">
        <v>87</v>
      </c>
      <c r="AO14" s="66">
        <f t="shared" si="1"/>
        <v>18</v>
      </c>
      <c r="AP14" s="69">
        <v>10</v>
      </c>
    </row>
    <row r="15" spans="1:42" ht="31.5" customHeight="1">
      <c r="A15" s="42">
        <v>11</v>
      </c>
      <c r="B15" s="40" t="s">
        <v>86</v>
      </c>
      <c r="C15" s="57">
        <v>4</v>
      </c>
      <c r="D15" s="58" t="s">
        <v>87</v>
      </c>
      <c r="E15" s="59">
        <v>1</v>
      </c>
      <c r="F15" s="57">
        <v>4</v>
      </c>
      <c r="G15" s="60" t="s">
        <v>87</v>
      </c>
      <c r="H15" s="59">
        <v>0</v>
      </c>
      <c r="I15" s="57">
        <v>4</v>
      </c>
      <c r="J15" s="60" t="s">
        <v>87</v>
      </c>
      <c r="K15" s="59">
        <v>2</v>
      </c>
      <c r="L15" s="57">
        <v>2</v>
      </c>
      <c r="M15" s="60" t="s">
        <v>87</v>
      </c>
      <c r="N15" s="59">
        <v>4</v>
      </c>
      <c r="O15" s="57">
        <v>2</v>
      </c>
      <c r="P15" s="60" t="s">
        <v>87</v>
      </c>
      <c r="Q15" s="59">
        <v>4</v>
      </c>
      <c r="R15" s="57">
        <v>4</v>
      </c>
      <c r="S15" s="60" t="s">
        <v>87</v>
      </c>
      <c r="T15" s="59">
        <v>0</v>
      </c>
      <c r="U15" s="57">
        <v>3</v>
      </c>
      <c r="V15" s="60" t="s">
        <v>87</v>
      </c>
      <c r="W15" s="59">
        <v>4</v>
      </c>
      <c r="X15" s="57">
        <v>4</v>
      </c>
      <c r="Y15" s="60" t="s">
        <v>87</v>
      </c>
      <c r="Z15" s="59">
        <v>2</v>
      </c>
      <c r="AA15" s="57">
        <v>1</v>
      </c>
      <c r="AB15" s="60" t="s">
        <v>87</v>
      </c>
      <c r="AC15" s="59">
        <v>4</v>
      </c>
      <c r="AD15" s="57">
        <v>4</v>
      </c>
      <c r="AE15" s="60" t="s">
        <v>87</v>
      </c>
      <c r="AF15" s="59">
        <v>0</v>
      </c>
      <c r="AG15" s="61"/>
      <c r="AH15" s="62"/>
      <c r="AI15" s="63"/>
      <c r="AJ15" s="70">
        <f t="shared" si="2"/>
        <v>32</v>
      </c>
      <c r="AK15" s="71" t="s">
        <v>87</v>
      </c>
      <c r="AL15" s="72">
        <f t="shared" si="3"/>
        <v>21</v>
      </c>
      <c r="AM15" s="67">
        <f t="shared" si="0"/>
        <v>12</v>
      </c>
      <c r="AN15" s="68" t="s">
        <v>87</v>
      </c>
      <c r="AO15" s="66">
        <f t="shared" si="1"/>
        <v>8</v>
      </c>
      <c r="AP15" s="69">
        <v>5</v>
      </c>
    </row>
  </sheetData>
  <mergeCells count="26">
    <mergeCell ref="X4:Z4"/>
    <mergeCell ref="C5:E5"/>
    <mergeCell ref="F4:H4"/>
    <mergeCell ref="I4:K4"/>
    <mergeCell ref="L4:N4"/>
    <mergeCell ref="AJ4:AL4"/>
    <mergeCell ref="AM4:AO4"/>
    <mergeCell ref="B1:AI1"/>
    <mergeCell ref="C4:E4"/>
    <mergeCell ref="O4:Q4"/>
    <mergeCell ref="AA4:AC4"/>
    <mergeCell ref="AD4:AF4"/>
    <mergeCell ref="AG4:AI4"/>
    <mergeCell ref="R4:T4"/>
    <mergeCell ref="U4:W4"/>
    <mergeCell ref="C3:E3"/>
    <mergeCell ref="F3:H3"/>
    <mergeCell ref="I3:K3"/>
    <mergeCell ref="L3:N3"/>
    <mergeCell ref="AA3:AC3"/>
    <mergeCell ref="AD3:AF3"/>
    <mergeCell ref="AG3:AI3"/>
    <mergeCell ref="O3:Q3"/>
    <mergeCell ref="R3:T3"/>
    <mergeCell ref="U3:W3"/>
    <mergeCell ref="X3:Z3"/>
  </mergeCells>
  <printOptions/>
  <pageMargins left="0.34" right="0.54" top="1" bottom="1" header="0.4921259845" footer="0.4921259845"/>
  <pageSetup horizontalDpi="300" verticalDpi="300" orientation="landscape" paperSize="9" scale="8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0">
      <selection activeCell="A21" sqref="A21"/>
    </sheetView>
  </sheetViews>
  <sheetFormatPr defaultColWidth="11.421875" defaultRowHeight="12.75"/>
  <cols>
    <col min="1" max="1" width="10.140625" style="0" customWidth="1"/>
    <col min="2" max="2" width="8.57421875" style="0" customWidth="1"/>
    <col min="5" max="5" width="5.140625" style="0" customWidth="1"/>
    <col min="6" max="6" width="1.421875" style="0" customWidth="1"/>
    <col min="7" max="8" width="5.140625" style="0" customWidth="1"/>
    <col min="9" max="9" width="1.421875" style="0" customWidth="1"/>
    <col min="10" max="11" width="5.140625" style="0" customWidth="1"/>
  </cols>
  <sheetData>
    <row r="1" spans="1:11" ht="16.5" customHeight="1">
      <c r="A1" s="114" t="s">
        <v>95</v>
      </c>
      <c r="B1" s="114"/>
      <c r="C1" s="114"/>
      <c r="D1" s="114"/>
      <c r="E1" s="114"/>
      <c r="F1" s="114"/>
      <c r="G1" s="114"/>
      <c r="H1" s="114"/>
      <c r="I1" s="114"/>
      <c r="J1" s="114"/>
      <c r="K1" s="23"/>
    </row>
    <row r="2" ht="12.75" customHeight="1"/>
    <row r="4" spans="2:10" ht="15" customHeight="1">
      <c r="B4" s="33" t="s">
        <v>90</v>
      </c>
      <c r="C4" s="96" t="s">
        <v>94</v>
      </c>
      <c r="D4" s="98"/>
      <c r="E4" s="96" t="s">
        <v>88</v>
      </c>
      <c r="F4" s="97"/>
      <c r="G4" s="98"/>
      <c r="H4" s="96" t="s">
        <v>89</v>
      </c>
      <c r="I4" s="97"/>
      <c r="J4" s="98"/>
    </row>
    <row r="5" spans="2:10" ht="20.25">
      <c r="B5" s="25">
        <v>1</v>
      </c>
      <c r="C5" s="30" t="s">
        <v>30</v>
      </c>
      <c r="D5" s="28"/>
      <c r="E5" s="75">
        <v>40</v>
      </c>
      <c r="F5" s="76" t="s">
        <v>87</v>
      </c>
      <c r="G5" s="77">
        <v>5</v>
      </c>
      <c r="H5" s="78">
        <v>20</v>
      </c>
      <c r="I5" s="79" t="s">
        <v>87</v>
      </c>
      <c r="J5" s="80">
        <v>0</v>
      </c>
    </row>
    <row r="6" spans="2:10" ht="20.25">
      <c r="B6" s="26">
        <v>2</v>
      </c>
      <c r="C6" s="31" t="s">
        <v>91</v>
      </c>
      <c r="D6" s="21"/>
      <c r="E6" s="81">
        <v>36</v>
      </c>
      <c r="F6" s="82" t="s">
        <v>87</v>
      </c>
      <c r="G6" s="83">
        <v>9</v>
      </c>
      <c r="H6" s="84">
        <v>16</v>
      </c>
      <c r="I6" s="85" t="s">
        <v>87</v>
      </c>
      <c r="J6" s="86">
        <v>4</v>
      </c>
    </row>
    <row r="7" spans="2:10" ht="20.25">
      <c r="B7" s="26">
        <v>3</v>
      </c>
      <c r="C7" s="31" t="s">
        <v>57</v>
      </c>
      <c r="D7" s="21"/>
      <c r="E7" s="81">
        <v>34</v>
      </c>
      <c r="F7" s="82" t="s">
        <v>87</v>
      </c>
      <c r="G7" s="83">
        <v>21</v>
      </c>
      <c r="H7" s="84">
        <v>14</v>
      </c>
      <c r="I7" s="85" t="s">
        <v>87</v>
      </c>
      <c r="J7" s="86">
        <v>6</v>
      </c>
    </row>
    <row r="8" spans="2:10" ht="20.25">
      <c r="B8" s="26">
        <v>4</v>
      </c>
      <c r="C8" s="31" t="s">
        <v>31</v>
      </c>
      <c r="D8" s="21"/>
      <c r="E8" s="81">
        <v>32</v>
      </c>
      <c r="F8" s="82" t="s">
        <v>87</v>
      </c>
      <c r="G8" s="83">
        <v>23</v>
      </c>
      <c r="H8" s="84">
        <v>14</v>
      </c>
      <c r="I8" s="85" t="s">
        <v>87</v>
      </c>
      <c r="J8" s="86">
        <v>6</v>
      </c>
    </row>
    <row r="9" spans="2:10" ht="20.25">
      <c r="B9" s="26">
        <v>5</v>
      </c>
      <c r="C9" s="31" t="s">
        <v>20</v>
      </c>
      <c r="D9" s="21"/>
      <c r="E9" s="84">
        <v>27</v>
      </c>
      <c r="F9" s="85" t="s">
        <v>87</v>
      </c>
      <c r="G9" s="86">
        <v>22</v>
      </c>
      <c r="H9" s="84">
        <v>12</v>
      </c>
      <c r="I9" s="85" t="s">
        <v>87</v>
      </c>
      <c r="J9" s="86">
        <v>8</v>
      </c>
    </row>
    <row r="10" spans="2:10" ht="20.25" customHeight="1">
      <c r="B10" s="26">
        <v>6</v>
      </c>
      <c r="C10" s="31" t="s">
        <v>92</v>
      </c>
      <c r="D10" s="21"/>
      <c r="E10" s="81">
        <v>29</v>
      </c>
      <c r="F10" s="82" t="s">
        <v>87</v>
      </c>
      <c r="G10" s="83">
        <v>24</v>
      </c>
      <c r="H10" s="84">
        <v>10</v>
      </c>
      <c r="I10" s="85" t="s">
        <v>87</v>
      </c>
      <c r="J10" s="86">
        <v>10</v>
      </c>
    </row>
    <row r="11" spans="2:10" ht="20.25">
      <c r="B11" s="26">
        <v>7</v>
      </c>
      <c r="C11" s="31" t="s">
        <v>43</v>
      </c>
      <c r="D11" s="21"/>
      <c r="E11" s="81">
        <v>25</v>
      </c>
      <c r="F11" s="82" t="s">
        <v>87</v>
      </c>
      <c r="G11" s="83">
        <v>23</v>
      </c>
      <c r="H11" s="84">
        <v>10</v>
      </c>
      <c r="I11" s="85" t="s">
        <v>87</v>
      </c>
      <c r="J11" s="86">
        <v>10</v>
      </c>
    </row>
    <row r="12" spans="2:10" ht="20.25">
      <c r="B12" s="26">
        <v>8</v>
      </c>
      <c r="C12" s="31" t="s">
        <v>58</v>
      </c>
      <c r="D12" s="21"/>
      <c r="E12" s="81">
        <v>21</v>
      </c>
      <c r="F12" s="82" t="s">
        <v>87</v>
      </c>
      <c r="G12" s="83">
        <v>27</v>
      </c>
      <c r="H12" s="84">
        <v>8</v>
      </c>
      <c r="I12" s="85" t="s">
        <v>87</v>
      </c>
      <c r="J12" s="86">
        <v>12</v>
      </c>
    </row>
    <row r="13" spans="2:10" ht="20.25">
      <c r="B13" s="26">
        <v>9</v>
      </c>
      <c r="C13" s="31" t="s">
        <v>21</v>
      </c>
      <c r="D13" s="21"/>
      <c r="E13" s="81">
        <v>14</v>
      </c>
      <c r="F13" s="82" t="s">
        <v>87</v>
      </c>
      <c r="G13" s="83">
        <v>34</v>
      </c>
      <c r="H13" s="84">
        <v>4</v>
      </c>
      <c r="I13" s="85" t="s">
        <v>87</v>
      </c>
      <c r="J13" s="86">
        <v>16</v>
      </c>
    </row>
    <row r="14" spans="2:10" ht="20.25">
      <c r="B14" s="26">
        <v>10</v>
      </c>
      <c r="C14" s="31" t="s">
        <v>44</v>
      </c>
      <c r="D14" s="21"/>
      <c r="E14" s="81">
        <v>5</v>
      </c>
      <c r="F14" s="82" t="s">
        <v>87</v>
      </c>
      <c r="G14" s="83">
        <v>39</v>
      </c>
      <c r="H14" s="84">
        <v>2</v>
      </c>
      <c r="I14" s="85" t="s">
        <v>87</v>
      </c>
      <c r="J14" s="86">
        <v>18</v>
      </c>
    </row>
    <row r="15" spans="2:10" ht="20.25">
      <c r="B15" s="27">
        <v>11</v>
      </c>
      <c r="C15" s="32" t="s">
        <v>93</v>
      </c>
      <c r="D15" s="29"/>
      <c r="E15" s="87">
        <v>4</v>
      </c>
      <c r="F15" s="88" t="s">
        <v>87</v>
      </c>
      <c r="G15" s="89">
        <v>40</v>
      </c>
      <c r="H15" s="90">
        <v>0</v>
      </c>
      <c r="I15" s="91" t="s">
        <v>87</v>
      </c>
      <c r="J15" s="92">
        <v>20</v>
      </c>
    </row>
    <row r="18" spans="1:10" ht="18" customHeight="1">
      <c r="A18" s="114" t="s">
        <v>110</v>
      </c>
      <c r="B18" s="114"/>
      <c r="C18" s="114"/>
      <c r="D18" s="114"/>
      <c r="E18" s="114"/>
      <c r="F18" s="114"/>
      <c r="G18" s="114"/>
      <c r="H18" s="114"/>
      <c r="I18" s="114"/>
      <c r="J18" s="114"/>
    </row>
    <row r="20" spans="2:10" ht="12.75">
      <c r="B20" s="33" t="s">
        <v>90</v>
      </c>
      <c r="C20" s="96" t="s">
        <v>94</v>
      </c>
      <c r="D20" s="98"/>
      <c r="E20" s="96" t="s">
        <v>88</v>
      </c>
      <c r="F20" s="97"/>
      <c r="G20" s="98"/>
      <c r="H20" s="96" t="s">
        <v>89</v>
      </c>
      <c r="I20" s="97"/>
      <c r="J20" s="98"/>
    </row>
    <row r="21" spans="2:10" ht="20.25">
      <c r="B21" s="25">
        <v>1</v>
      </c>
      <c r="C21" s="30" t="s">
        <v>91</v>
      </c>
      <c r="D21" s="28"/>
      <c r="E21" s="75" t="s">
        <v>113</v>
      </c>
      <c r="F21" s="76" t="s">
        <v>87</v>
      </c>
      <c r="G21" s="77" t="s">
        <v>114</v>
      </c>
      <c r="H21" s="78">
        <v>36</v>
      </c>
      <c r="I21" s="79" t="s">
        <v>87</v>
      </c>
      <c r="J21" s="80">
        <v>4</v>
      </c>
    </row>
    <row r="22" spans="2:10" ht="20.25">
      <c r="B22" s="26">
        <v>2</v>
      </c>
      <c r="C22" s="31" t="s">
        <v>30</v>
      </c>
      <c r="D22" s="21"/>
      <c r="E22" s="81" t="s">
        <v>111</v>
      </c>
      <c r="F22" s="82" t="s">
        <v>87</v>
      </c>
      <c r="G22" s="83" t="s">
        <v>112</v>
      </c>
      <c r="H22" s="84">
        <v>32</v>
      </c>
      <c r="I22" s="85" t="s">
        <v>87</v>
      </c>
      <c r="J22" s="86">
        <v>8</v>
      </c>
    </row>
    <row r="23" spans="2:10" ht="20.25">
      <c r="B23" s="26">
        <v>3</v>
      </c>
      <c r="C23" s="31" t="s">
        <v>43</v>
      </c>
      <c r="D23" s="21"/>
      <c r="E23" s="81" t="s">
        <v>117</v>
      </c>
      <c r="F23" s="82" t="s">
        <v>87</v>
      </c>
      <c r="G23" s="83" t="s">
        <v>120</v>
      </c>
      <c r="H23" s="84">
        <v>28</v>
      </c>
      <c r="I23" s="85" t="s">
        <v>87</v>
      </c>
      <c r="J23" s="86">
        <v>12</v>
      </c>
    </row>
    <row r="24" spans="2:10" ht="20.25">
      <c r="B24" s="26">
        <v>4</v>
      </c>
      <c r="C24" s="31" t="s">
        <v>57</v>
      </c>
      <c r="D24" s="21"/>
      <c r="E24" s="81" t="s">
        <v>115</v>
      </c>
      <c r="F24" s="82" t="s">
        <v>87</v>
      </c>
      <c r="G24" s="83" t="s">
        <v>116</v>
      </c>
      <c r="H24" s="84">
        <v>26</v>
      </c>
      <c r="I24" s="85" t="s">
        <v>87</v>
      </c>
      <c r="J24" s="86">
        <v>14</v>
      </c>
    </row>
    <row r="25" spans="2:10" ht="20.25">
      <c r="B25" s="26">
        <v>5</v>
      </c>
      <c r="C25" s="31" t="s">
        <v>31</v>
      </c>
      <c r="D25" s="21"/>
      <c r="E25" s="81" t="s">
        <v>117</v>
      </c>
      <c r="F25" s="82" t="s">
        <v>87</v>
      </c>
      <c r="G25" s="83" t="s">
        <v>118</v>
      </c>
      <c r="H25" s="84">
        <v>26</v>
      </c>
      <c r="I25" s="85" t="s">
        <v>87</v>
      </c>
      <c r="J25" s="86">
        <v>14</v>
      </c>
    </row>
    <row r="26" spans="2:10" ht="20.25">
      <c r="B26" s="26">
        <v>6</v>
      </c>
      <c r="C26" s="31" t="s">
        <v>20</v>
      </c>
      <c r="D26" s="21"/>
      <c r="E26" s="84">
        <v>53</v>
      </c>
      <c r="F26" s="85" t="s">
        <v>87</v>
      </c>
      <c r="G26" s="86">
        <v>44</v>
      </c>
      <c r="H26" s="84">
        <v>24</v>
      </c>
      <c r="I26" s="85" t="s">
        <v>87</v>
      </c>
      <c r="J26" s="86">
        <v>16</v>
      </c>
    </row>
    <row r="27" spans="2:10" ht="20.25">
      <c r="B27" s="26">
        <v>7</v>
      </c>
      <c r="C27" s="31" t="s">
        <v>92</v>
      </c>
      <c r="D27" s="21"/>
      <c r="E27" s="81" t="s">
        <v>119</v>
      </c>
      <c r="F27" s="82" t="s">
        <v>87</v>
      </c>
      <c r="G27" s="83" t="s">
        <v>118</v>
      </c>
      <c r="H27" s="84">
        <v>22</v>
      </c>
      <c r="I27" s="85" t="s">
        <v>87</v>
      </c>
      <c r="J27" s="86">
        <v>18</v>
      </c>
    </row>
    <row r="28" spans="2:10" ht="20.25">
      <c r="B28" s="26">
        <v>8</v>
      </c>
      <c r="C28" s="31" t="s">
        <v>58</v>
      </c>
      <c r="D28" s="21"/>
      <c r="E28" s="81" t="s">
        <v>121</v>
      </c>
      <c r="F28" s="82" t="s">
        <v>87</v>
      </c>
      <c r="G28" s="83" t="s">
        <v>122</v>
      </c>
      <c r="H28" s="84">
        <v>14</v>
      </c>
      <c r="I28" s="85" t="s">
        <v>87</v>
      </c>
      <c r="J28" s="86">
        <v>26</v>
      </c>
    </row>
    <row r="29" spans="2:10" ht="20.25">
      <c r="B29" s="26">
        <v>9</v>
      </c>
      <c r="C29" s="31" t="s">
        <v>21</v>
      </c>
      <c r="D29" s="21"/>
      <c r="E29" s="81" t="s">
        <v>123</v>
      </c>
      <c r="F29" s="82" t="s">
        <v>87</v>
      </c>
      <c r="G29" s="83" t="s">
        <v>124</v>
      </c>
      <c r="H29" s="84">
        <v>10</v>
      </c>
      <c r="I29" s="85" t="s">
        <v>87</v>
      </c>
      <c r="J29" s="86">
        <v>30</v>
      </c>
    </row>
    <row r="30" spans="2:10" ht="20.25">
      <c r="B30" s="26">
        <v>10</v>
      </c>
      <c r="C30" s="31" t="s">
        <v>44</v>
      </c>
      <c r="D30" s="21"/>
      <c r="E30" s="81" t="s">
        <v>125</v>
      </c>
      <c r="F30" s="82" t="s">
        <v>87</v>
      </c>
      <c r="G30" s="83" t="s">
        <v>126</v>
      </c>
      <c r="H30" s="84">
        <v>2</v>
      </c>
      <c r="I30" s="85" t="s">
        <v>87</v>
      </c>
      <c r="J30" s="86">
        <v>38</v>
      </c>
    </row>
    <row r="31" spans="2:10" ht="20.25">
      <c r="B31" s="27">
        <v>11</v>
      </c>
      <c r="C31" s="32" t="s">
        <v>93</v>
      </c>
      <c r="D31" s="29"/>
      <c r="E31" s="87" t="s">
        <v>127</v>
      </c>
      <c r="F31" s="88" t="s">
        <v>87</v>
      </c>
      <c r="G31" s="89" t="s">
        <v>126</v>
      </c>
      <c r="H31" s="90">
        <v>2</v>
      </c>
      <c r="I31" s="91" t="s">
        <v>87</v>
      </c>
      <c r="J31" s="92">
        <v>38</v>
      </c>
    </row>
    <row r="35" spans="3:5" ht="12.75">
      <c r="C35" s="18" t="s">
        <v>78</v>
      </c>
      <c r="E35" t="s">
        <v>79</v>
      </c>
    </row>
    <row r="36" ht="12.75">
      <c r="E36" t="s">
        <v>80</v>
      </c>
    </row>
    <row r="37" ht="12.75">
      <c r="E37" t="s">
        <v>81</v>
      </c>
    </row>
    <row r="38" ht="12.75">
      <c r="E38" t="s">
        <v>82</v>
      </c>
    </row>
    <row r="39" ht="12.75">
      <c r="E39" t="s">
        <v>83</v>
      </c>
    </row>
  </sheetData>
  <mergeCells count="8">
    <mergeCell ref="A1:J1"/>
    <mergeCell ref="E4:G4"/>
    <mergeCell ref="H4:J4"/>
    <mergeCell ref="C4:D4"/>
    <mergeCell ref="A18:J18"/>
    <mergeCell ref="C20:D20"/>
    <mergeCell ref="E20:G20"/>
    <mergeCell ref="H20:J20"/>
  </mergeCells>
  <printOptions/>
  <pageMargins left="0.94" right="0.75" top="0.73" bottom="1" header="0.4921259845" footer="0.4921259845"/>
  <pageSetup horizontalDpi="300" verticalDpi="300" orientation="portrait" paperSize="9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2" sqref="A2"/>
    </sheetView>
  </sheetViews>
  <sheetFormatPr defaultColWidth="11.421875" defaultRowHeight="12.75"/>
  <cols>
    <col min="1" max="1" width="7.7109375" style="0" customWidth="1"/>
    <col min="2" max="2" width="3.8515625" style="0" customWidth="1"/>
    <col min="6" max="6" width="3.7109375" style="0" customWidth="1"/>
  </cols>
  <sheetData>
    <row r="1" spans="1:9" ht="15.75">
      <c r="A1" s="115" t="s">
        <v>108</v>
      </c>
      <c r="B1" s="115"/>
      <c r="C1" s="115"/>
      <c r="D1" s="115"/>
      <c r="E1" s="115"/>
      <c r="F1" s="115"/>
      <c r="G1" s="115"/>
      <c r="H1" s="115"/>
      <c r="I1" s="115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3"/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116" t="s">
        <v>20</v>
      </c>
      <c r="D4" s="116"/>
      <c r="E4" s="5"/>
      <c r="F4" s="15"/>
      <c r="G4" s="116" t="s">
        <v>21</v>
      </c>
      <c r="H4" s="116"/>
      <c r="I4" s="116"/>
    </row>
    <row r="5" spans="2:7" ht="12.75">
      <c r="B5">
        <v>1</v>
      </c>
      <c r="C5" t="s">
        <v>22</v>
      </c>
      <c r="F5" s="10">
        <v>1</v>
      </c>
      <c r="G5" s="10" t="s">
        <v>103</v>
      </c>
    </row>
    <row r="6" spans="2:7" ht="12.75">
      <c r="B6">
        <v>2</v>
      </c>
      <c r="C6" t="s">
        <v>28</v>
      </c>
      <c r="F6" s="10">
        <v>2</v>
      </c>
      <c r="G6" s="10" t="s">
        <v>104</v>
      </c>
    </row>
    <row r="7" spans="2:7" ht="12.75">
      <c r="B7">
        <v>3</v>
      </c>
      <c r="C7" t="s">
        <v>26</v>
      </c>
      <c r="F7" s="10">
        <v>3</v>
      </c>
      <c r="G7" s="10" t="s">
        <v>27</v>
      </c>
    </row>
    <row r="8" spans="2:7" ht="12.75">
      <c r="B8">
        <v>4</v>
      </c>
      <c r="C8" t="s">
        <v>24</v>
      </c>
      <c r="F8" s="10">
        <v>4</v>
      </c>
      <c r="G8" s="10" t="s">
        <v>23</v>
      </c>
    </row>
    <row r="9" spans="2:7" ht="12.75">
      <c r="B9">
        <v>5</v>
      </c>
      <c r="C9" t="s">
        <v>29</v>
      </c>
      <c r="F9" s="10">
        <v>5</v>
      </c>
      <c r="G9" s="10" t="s">
        <v>25</v>
      </c>
    </row>
    <row r="10" spans="6:7" ht="12.75">
      <c r="F10" s="10"/>
      <c r="G10" s="10"/>
    </row>
    <row r="11" spans="6:7" ht="12.75">
      <c r="F11" s="10"/>
      <c r="G11" s="10"/>
    </row>
    <row r="12" spans="6:7" ht="12.75">
      <c r="F12" s="10"/>
      <c r="G12" s="10"/>
    </row>
    <row r="13" spans="6:7" ht="12.75">
      <c r="F13" s="10"/>
      <c r="G13" s="10"/>
    </row>
    <row r="14" spans="1:9" ht="13.5" thickBot="1">
      <c r="A14" s="4"/>
      <c r="B14" s="4"/>
      <c r="C14" s="5" t="s">
        <v>30</v>
      </c>
      <c r="D14" s="7"/>
      <c r="E14" s="7"/>
      <c r="F14" s="10"/>
      <c r="G14" s="116" t="s">
        <v>31</v>
      </c>
      <c r="H14" s="116"/>
      <c r="I14" s="116"/>
    </row>
    <row r="15" spans="2:7" ht="12.75">
      <c r="B15">
        <v>1</v>
      </c>
      <c r="C15" t="s">
        <v>35</v>
      </c>
      <c r="F15" s="10">
        <v>1</v>
      </c>
      <c r="G15" s="10" t="s">
        <v>33</v>
      </c>
    </row>
    <row r="16" spans="2:7" ht="12.75">
      <c r="B16">
        <v>2</v>
      </c>
      <c r="C16" t="s">
        <v>39</v>
      </c>
      <c r="F16" s="10">
        <v>2</v>
      </c>
      <c r="G16" s="10" t="s">
        <v>32</v>
      </c>
    </row>
    <row r="17" spans="2:7" ht="12.75">
      <c r="B17">
        <v>3</v>
      </c>
      <c r="C17" t="s">
        <v>37</v>
      </c>
      <c r="F17" s="10">
        <v>3</v>
      </c>
      <c r="G17" s="10" t="s">
        <v>40</v>
      </c>
    </row>
    <row r="18" spans="2:7" ht="12.75">
      <c r="B18">
        <v>4</v>
      </c>
      <c r="C18" t="s">
        <v>41</v>
      </c>
      <c r="F18" s="10">
        <v>4</v>
      </c>
      <c r="G18" s="10" t="s">
        <v>34</v>
      </c>
    </row>
    <row r="19" spans="2:7" ht="12.75">
      <c r="B19">
        <v>5</v>
      </c>
      <c r="C19" s="8" t="s">
        <v>42</v>
      </c>
      <c r="F19" s="10">
        <v>5</v>
      </c>
      <c r="G19" s="10" t="s">
        <v>38</v>
      </c>
    </row>
    <row r="20" spans="6:7" ht="12.75">
      <c r="F20" s="10">
        <v>6</v>
      </c>
      <c r="G20" s="10" t="s">
        <v>36</v>
      </c>
    </row>
    <row r="21" spans="6:7" ht="12.75">
      <c r="F21" s="10"/>
      <c r="G21" s="10"/>
    </row>
    <row r="22" spans="6:7" ht="12.75">
      <c r="F22" s="10"/>
      <c r="G22" s="10"/>
    </row>
    <row r="23" spans="3:7" ht="12.75">
      <c r="C23" s="8"/>
      <c r="F23" s="10"/>
      <c r="G23" s="10"/>
    </row>
    <row r="24" spans="1:9" ht="13.5" thickBot="1">
      <c r="A24" s="4"/>
      <c r="B24" s="4"/>
      <c r="C24" s="5" t="s">
        <v>43</v>
      </c>
      <c r="D24" s="7"/>
      <c r="E24" s="7"/>
      <c r="F24" s="10"/>
      <c r="G24" s="116" t="s">
        <v>44</v>
      </c>
      <c r="H24" s="116"/>
      <c r="I24" s="116"/>
    </row>
    <row r="25" spans="2:7" ht="12.75">
      <c r="B25">
        <v>1</v>
      </c>
      <c r="C25" t="s">
        <v>51</v>
      </c>
      <c r="F25" s="10">
        <v>1</v>
      </c>
      <c r="G25" s="10" t="s">
        <v>46</v>
      </c>
    </row>
    <row r="26" spans="2:7" ht="12.75">
      <c r="B26">
        <v>2</v>
      </c>
      <c r="C26" t="s">
        <v>45</v>
      </c>
      <c r="F26" s="10">
        <v>2</v>
      </c>
      <c r="G26" s="10" t="s">
        <v>48</v>
      </c>
    </row>
    <row r="27" spans="2:7" ht="12.75">
      <c r="B27">
        <v>3</v>
      </c>
      <c r="C27" t="s">
        <v>47</v>
      </c>
      <c r="F27" s="10">
        <v>3</v>
      </c>
      <c r="G27" s="10" t="s">
        <v>54</v>
      </c>
    </row>
    <row r="28" spans="2:7" ht="12.75">
      <c r="B28">
        <v>4</v>
      </c>
      <c r="C28" t="s">
        <v>49</v>
      </c>
      <c r="F28" s="10">
        <v>4</v>
      </c>
      <c r="G28" s="10" t="s">
        <v>105</v>
      </c>
    </row>
    <row r="29" spans="2:7" ht="12.75">
      <c r="B29">
        <v>5</v>
      </c>
      <c r="C29" t="s">
        <v>53</v>
      </c>
      <c r="F29" s="10">
        <v>5</v>
      </c>
      <c r="G29" s="10" t="s">
        <v>50</v>
      </c>
    </row>
    <row r="30" spans="2:7" ht="12.75">
      <c r="B30">
        <v>6</v>
      </c>
      <c r="C30" t="s">
        <v>55</v>
      </c>
      <c r="F30" s="10">
        <v>6</v>
      </c>
      <c r="G30" s="10" t="s">
        <v>52</v>
      </c>
    </row>
    <row r="31" spans="6:7" ht="12.75">
      <c r="F31" s="10">
        <v>7</v>
      </c>
      <c r="G31" s="10" t="s">
        <v>56</v>
      </c>
    </row>
    <row r="32" spans="6:7" ht="12.75">
      <c r="F32" s="10"/>
      <c r="G32" s="10"/>
    </row>
    <row r="33" spans="3:9" ht="13.5" thickBot="1">
      <c r="C33" s="9" t="s">
        <v>57</v>
      </c>
      <c r="D33" s="9"/>
      <c r="E33" s="9"/>
      <c r="F33" s="41"/>
      <c r="G33" s="9" t="s">
        <v>58</v>
      </c>
      <c r="H33" s="9"/>
      <c r="I33" s="6"/>
    </row>
    <row r="34" spans="2:9" ht="12.75">
      <c r="B34">
        <v>1</v>
      </c>
      <c r="C34" s="10" t="s">
        <v>84</v>
      </c>
      <c r="D34" s="11"/>
      <c r="E34" s="11"/>
      <c r="F34" s="11">
        <v>1</v>
      </c>
      <c r="G34" s="12" t="s">
        <v>63</v>
      </c>
      <c r="H34" s="11"/>
      <c r="I34" s="13"/>
    </row>
    <row r="35" spans="2:9" ht="12.75">
      <c r="B35">
        <v>2</v>
      </c>
      <c r="C35" s="10" t="s">
        <v>59</v>
      </c>
      <c r="D35" s="11"/>
      <c r="E35" s="11"/>
      <c r="F35" s="11">
        <v>2</v>
      </c>
      <c r="G35" s="12" t="s">
        <v>62</v>
      </c>
      <c r="H35" s="11"/>
      <c r="I35" s="13"/>
    </row>
    <row r="36" spans="2:9" ht="12.75">
      <c r="B36">
        <v>3</v>
      </c>
      <c r="C36" s="10" t="s">
        <v>61</v>
      </c>
      <c r="D36" s="11"/>
      <c r="E36" s="11"/>
      <c r="F36" s="11">
        <v>3</v>
      </c>
      <c r="G36" s="12" t="s">
        <v>60</v>
      </c>
      <c r="H36" s="11"/>
      <c r="I36" s="13"/>
    </row>
    <row r="37" spans="3:9" ht="12.75">
      <c r="C37" s="12"/>
      <c r="D37" s="11"/>
      <c r="E37" s="11"/>
      <c r="F37" s="11">
        <v>4</v>
      </c>
      <c r="G37" s="12" t="s">
        <v>64</v>
      </c>
      <c r="H37" s="11"/>
      <c r="I37" s="13"/>
    </row>
    <row r="38" spans="3:9" ht="12.75">
      <c r="C38" s="12"/>
      <c r="D38" s="11"/>
      <c r="E38" s="11"/>
      <c r="F38" s="11">
        <v>5</v>
      </c>
      <c r="G38" s="12" t="s">
        <v>65</v>
      </c>
      <c r="H38" s="11"/>
      <c r="I38" s="13"/>
    </row>
    <row r="39" spans="3:9" ht="12.75">
      <c r="C39" s="14"/>
      <c r="D39" s="15"/>
      <c r="E39" s="15"/>
      <c r="F39" s="15"/>
      <c r="G39" s="14"/>
      <c r="H39" s="15"/>
      <c r="I39" s="17"/>
    </row>
    <row r="40" spans="3:9" ht="13.5" thickBot="1">
      <c r="C40" s="5" t="s">
        <v>8</v>
      </c>
      <c r="D40" s="6"/>
      <c r="E40" s="6"/>
      <c r="F40" s="15"/>
      <c r="G40" s="5" t="s">
        <v>9</v>
      </c>
      <c r="H40" s="6"/>
      <c r="I40" s="9"/>
    </row>
    <row r="41" spans="2:7" ht="12.75">
      <c r="B41">
        <v>1</v>
      </c>
      <c r="C41" s="20" t="s">
        <v>66</v>
      </c>
      <c r="F41" s="10">
        <v>1</v>
      </c>
      <c r="G41" s="20" t="s">
        <v>69</v>
      </c>
    </row>
    <row r="42" spans="2:7" ht="12.75">
      <c r="B42">
        <v>2</v>
      </c>
      <c r="C42" s="20" t="s">
        <v>70</v>
      </c>
      <c r="F42" s="10">
        <v>2</v>
      </c>
      <c r="G42" s="20" t="s">
        <v>71</v>
      </c>
    </row>
    <row r="43" spans="2:7" ht="12.75">
      <c r="B43">
        <v>3</v>
      </c>
      <c r="C43" s="20" t="s">
        <v>67</v>
      </c>
      <c r="F43" s="10">
        <v>3</v>
      </c>
      <c r="G43" s="20" t="s">
        <v>72</v>
      </c>
    </row>
    <row r="44" spans="2:7" ht="12.75">
      <c r="B44">
        <v>4</v>
      </c>
      <c r="C44" s="20" t="s">
        <v>68</v>
      </c>
      <c r="F44" s="10">
        <v>4</v>
      </c>
      <c r="G44" s="20" t="s">
        <v>77</v>
      </c>
    </row>
    <row r="45" spans="3:7" ht="12.75">
      <c r="C45" s="20"/>
      <c r="F45" s="10">
        <v>5</v>
      </c>
      <c r="G45" s="20" t="s">
        <v>73</v>
      </c>
    </row>
    <row r="46" spans="3:7" ht="13.5" thickBot="1">
      <c r="C46" s="5" t="s">
        <v>99</v>
      </c>
      <c r="D46" s="7"/>
      <c r="E46" s="7"/>
      <c r="F46" s="10">
        <v>6</v>
      </c>
      <c r="G46" s="12" t="s">
        <v>74</v>
      </c>
    </row>
    <row r="47" spans="2:7" ht="12.75">
      <c r="B47">
        <v>1</v>
      </c>
      <c r="C47" s="20" t="s">
        <v>100</v>
      </c>
      <c r="F47" s="39">
        <v>7</v>
      </c>
      <c r="G47" s="20" t="s">
        <v>75</v>
      </c>
    </row>
    <row r="48" spans="2:7" ht="12.75">
      <c r="B48">
        <v>2</v>
      </c>
      <c r="C48" s="20" t="s">
        <v>101</v>
      </c>
      <c r="F48" s="10">
        <v>8</v>
      </c>
      <c r="G48" s="20" t="s">
        <v>76</v>
      </c>
    </row>
    <row r="49" spans="2:7" ht="12.75">
      <c r="B49">
        <v>3</v>
      </c>
      <c r="C49" s="20" t="s">
        <v>102</v>
      </c>
      <c r="F49" s="10"/>
      <c r="G49" s="20"/>
    </row>
    <row r="50" spans="2:7" ht="12.75">
      <c r="B50">
        <v>4</v>
      </c>
      <c r="C50" s="20" t="s">
        <v>106</v>
      </c>
      <c r="F50" s="10"/>
      <c r="G50" s="20"/>
    </row>
    <row r="51" spans="3:7" ht="12.75">
      <c r="C51" s="20"/>
      <c r="F51" s="10"/>
      <c r="G51" s="20"/>
    </row>
  </sheetData>
  <mergeCells count="5">
    <mergeCell ref="A1:I1"/>
    <mergeCell ref="G24:I24"/>
    <mergeCell ref="C4:D4"/>
    <mergeCell ref="G4:I4"/>
    <mergeCell ref="G14:I14"/>
  </mergeCells>
  <printOptions/>
  <pageMargins left="0.62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1"/>
  <sheetViews>
    <sheetView tabSelected="1" workbookViewId="0" topLeftCell="A1">
      <selection activeCell="I50" sqref="I50"/>
    </sheetView>
  </sheetViews>
  <sheetFormatPr defaultColWidth="11.421875" defaultRowHeight="12.75"/>
  <cols>
    <col min="1" max="1" width="4.7109375" style="0" customWidth="1"/>
    <col min="2" max="2" width="3.8515625" style="0" customWidth="1"/>
    <col min="5" max="7" width="5.7109375" style="0" customWidth="1"/>
    <col min="8" max="8" width="3.7109375" style="0" customWidth="1"/>
    <col min="11" max="13" width="5.7109375" style="0" customWidth="1"/>
  </cols>
  <sheetData>
    <row r="1" spans="2:13" ht="15.75">
      <c r="B1" s="115" t="s">
        <v>109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3" ht="18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3.5" thickBot="1">
      <c r="B4" s="4"/>
      <c r="C4" s="116" t="s">
        <v>20</v>
      </c>
      <c r="D4" s="116"/>
      <c r="E4" s="5" t="s">
        <v>96</v>
      </c>
      <c r="F4" s="5" t="s">
        <v>97</v>
      </c>
      <c r="G4" s="19" t="s">
        <v>98</v>
      </c>
      <c r="H4" s="15"/>
      <c r="I4" s="5" t="s">
        <v>21</v>
      </c>
      <c r="J4" s="5"/>
      <c r="K4" s="5" t="s">
        <v>96</v>
      </c>
      <c r="L4" s="5" t="s">
        <v>97</v>
      </c>
      <c r="M4" s="19" t="s">
        <v>98</v>
      </c>
    </row>
    <row r="5" spans="2:15" ht="12.75">
      <c r="B5">
        <v>1</v>
      </c>
      <c r="C5" t="s">
        <v>22</v>
      </c>
      <c r="E5">
        <v>4</v>
      </c>
      <c r="F5">
        <v>9</v>
      </c>
      <c r="G5" s="35">
        <f>E5/(E5+F5)</f>
        <v>0.3076923076923077</v>
      </c>
      <c r="H5" s="10">
        <v>1</v>
      </c>
      <c r="I5" s="10" t="s">
        <v>130</v>
      </c>
      <c r="K5">
        <v>1</v>
      </c>
      <c r="L5">
        <v>3</v>
      </c>
      <c r="M5" s="36">
        <f>K5/(K5+L5)</f>
        <v>0.25</v>
      </c>
      <c r="O5" s="10"/>
    </row>
    <row r="6" spans="2:15" ht="12.75">
      <c r="B6">
        <v>2</v>
      </c>
      <c r="C6" t="s">
        <v>28</v>
      </c>
      <c r="E6">
        <v>5</v>
      </c>
      <c r="F6">
        <v>4</v>
      </c>
      <c r="G6" s="36">
        <f>E6/(E6+F6)</f>
        <v>0.5555555555555556</v>
      </c>
      <c r="H6" s="10">
        <v>2</v>
      </c>
      <c r="I6" s="10" t="s">
        <v>103</v>
      </c>
      <c r="M6" s="36" t="s">
        <v>129</v>
      </c>
      <c r="O6" s="10"/>
    </row>
    <row r="7" spans="2:15" ht="12.75">
      <c r="B7">
        <v>3</v>
      </c>
      <c r="C7" t="s">
        <v>26</v>
      </c>
      <c r="E7">
        <v>6</v>
      </c>
      <c r="F7">
        <v>3</v>
      </c>
      <c r="G7" s="36">
        <f>E7/(E7+F7)</f>
        <v>0.6666666666666666</v>
      </c>
      <c r="H7" s="10">
        <v>3</v>
      </c>
      <c r="I7" s="10" t="s">
        <v>104</v>
      </c>
      <c r="K7">
        <v>6</v>
      </c>
      <c r="L7">
        <v>3</v>
      </c>
      <c r="M7" s="36">
        <f>K7/(K7+L7)</f>
        <v>0.6666666666666666</v>
      </c>
      <c r="O7" s="10"/>
    </row>
    <row r="8" spans="2:15" ht="12.75">
      <c r="B8">
        <v>4</v>
      </c>
      <c r="C8" t="s">
        <v>24</v>
      </c>
      <c r="E8">
        <v>6</v>
      </c>
      <c r="F8">
        <v>1</v>
      </c>
      <c r="G8" s="36">
        <f>E8/(E8+F8)</f>
        <v>0.8571428571428571</v>
      </c>
      <c r="H8" s="10">
        <v>4</v>
      </c>
      <c r="I8" s="10" t="s">
        <v>27</v>
      </c>
      <c r="K8">
        <v>2</v>
      </c>
      <c r="L8">
        <v>7</v>
      </c>
      <c r="M8" s="36">
        <f>K8/(K8+L8)</f>
        <v>0.2222222222222222</v>
      </c>
      <c r="O8" s="10"/>
    </row>
    <row r="9" spans="2:15" ht="12.75">
      <c r="B9">
        <v>5</v>
      </c>
      <c r="C9" t="s">
        <v>29</v>
      </c>
      <c r="G9" s="36" t="s">
        <v>129</v>
      </c>
      <c r="H9" s="10">
        <v>5</v>
      </c>
      <c r="I9" s="10" t="s">
        <v>23</v>
      </c>
      <c r="K9">
        <v>1</v>
      </c>
      <c r="L9">
        <v>9</v>
      </c>
      <c r="M9" s="36">
        <f>K9/(K9+L9)</f>
        <v>0.1</v>
      </c>
      <c r="O9" s="10"/>
    </row>
    <row r="10" spans="7:13" ht="12.75">
      <c r="G10" s="21"/>
      <c r="H10" s="10"/>
      <c r="I10" s="10" t="s">
        <v>25</v>
      </c>
      <c r="K10">
        <v>1</v>
      </c>
      <c r="L10">
        <v>3</v>
      </c>
      <c r="M10" s="36">
        <f>K10/(K10+L10)</f>
        <v>0.25</v>
      </c>
    </row>
    <row r="11" spans="7:13" ht="12.75">
      <c r="G11" s="21"/>
      <c r="H11" s="10"/>
      <c r="I11" s="10"/>
      <c r="M11" s="21"/>
    </row>
    <row r="12" spans="7:13" ht="12.75">
      <c r="G12" s="21"/>
      <c r="H12" s="10"/>
      <c r="I12" s="10"/>
      <c r="M12" s="21"/>
    </row>
    <row r="13" spans="7:13" ht="12.75">
      <c r="G13" s="21"/>
      <c r="H13" s="10"/>
      <c r="I13" s="10"/>
      <c r="M13" s="21"/>
    </row>
    <row r="14" spans="2:13" ht="13.5" thickBot="1">
      <c r="B14" s="4"/>
      <c r="C14" s="5" t="s">
        <v>30</v>
      </c>
      <c r="D14" s="7"/>
      <c r="E14" s="7"/>
      <c r="F14" s="7"/>
      <c r="G14" s="34"/>
      <c r="H14" s="10"/>
      <c r="I14" s="5" t="s">
        <v>31</v>
      </c>
      <c r="J14" s="5"/>
      <c r="K14" s="5"/>
      <c r="L14" s="5"/>
      <c r="M14" s="73"/>
    </row>
    <row r="15" spans="2:13" ht="12.75">
      <c r="B15">
        <v>1</v>
      </c>
      <c r="C15" t="s">
        <v>35</v>
      </c>
      <c r="E15">
        <v>9</v>
      </c>
      <c r="F15">
        <v>3</v>
      </c>
      <c r="G15" s="35">
        <f>E15/(E15+F15)</f>
        <v>0.75</v>
      </c>
      <c r="H15" s="10">
        <v>1</v>
      </c>
      <c r="I15" s="10" t="s">
        <v>33</v>
      </c>
      <c r="K15">
        <v>5</v>
      </c>
      <c r="L15">
        <v>6</v>
      </c>
      <c r="M15" s="35">
        <f>K15/(K15+L15)</f>
        <v>0.45454545454545453</v>
      </c>
    </row>
    <row r="16" spans="2:13" ht="12.75">
      <c r="B16">
        <v>2</v>
      </c>
      <c r="C16" t="s">
        <v>39</v>
      </c>
      <c r="E16">
        <v>8</v>
      </c>
      <c r="F16">
        <v>4</v>
      </c>
      <c r="G16" s="36">
        <f>E16/(E16+F16)</f>
        <v>0.6666666666666666</v>
      </c>
      <c r="H16" s="10">
        <v>2</v>
      </c>
      <c r="I16" s="10" t="s">
        <v>32</v>
      </c>
      <c r="K16">
        <v>8</v>
      </c>
      <c r="L16">
        <v>3</v>
      </c>
      <c r="M16" s="36">
        <f>K16/(K16+L16)</f>
        <v>0.7272727272727273</v>
      </c>
    </row>
    <row r="17" spans="2:13" ht="12.75">
      <c r="B17">
        <v>3</v>
      </c>
      <c r="C17" t="s">
        <v>37</v>
      </c>
      <c r="E17">
        <v>2</v>
      </c>
      <c r="F17">
        <v>1</v>
      </c>
      <c r="G17" s="36">
        <f>E17/(E17+F17)</f>
        <v>0.6666666666666666</v>
      </c>
      <c r="H17" s="10">
        <v>3</v>
      </c>
      <c r="I17" s="10" t="s">
        <v>40</v>
      </c>
      <c r="K17">
        <v>3</v>
      </c>
      <c r="L17">
        <v>4</v>
      </c>
      <c r="M17" s="36">
        <f>K17/(K17+L17)</f>
        <v>0.42857142857142855</v>
      </c>
    </row>
    <row r="18" spans="2:13" ht="12.75">
      <c r="B18">
        <v>4</v>
      </c>
      <c r="C18" t="s">
        <v>41</v>
      </c>
      <c r="E18">
        <v>3</v>
      </c>
      <c r="F18">
        <v>6</v>
      </c>
      <c r="G18" s="36">
        <f>E18/(E18+F18)</f>
        <v>0.3333333333333333</v>
      </c>
      <c r="H18" s="10">
        <v>4</v>
      </c>
      <c r="I18" s="10" t="s">
        <v>34</v>
      </c>
      <c r="K18">
        <v>8</v>
      </c>
      <c r="L18">
        <v>2</v>
      </c>
      <c r="M18" s="36">
        <f>K18/(K18+L18)</f>
        <v>0.8</v>
      </c>
    </row>
    <row r="19" spans="2:13" ht="12.75">
      <c r="B19">
        <v>5</v>
      </c>
      <c r="C19" s="8" t="s">
        <v>42</v>
      </c>
      <c r="E19">
        <v>0</v>
      </c>
      <c r="F19">
        <v>2</v>
      </c>
      <c r="G19" s="36">
        <f>E19/(E19+F19)</f>
        <v>0</v>
      </c>
      <c r="H19" s="10">
        <v>5</v>
      </c>
      <c r="I19" s="10" t="s">
        <v>38</v>
      </c>
      <c r="K19">
        <v>1</v>
      </c>
      <c r="L19">
        <v>2</v>
      </c>
      <c r="M19" s="36">
        <f>K19/(K19+L19)</f>
        <v>0.3333333333333333</v>
      </c>
    </row>
    <row r="20" spans="2:13" ht="12.75">
      <c r="B20">
        <v>6</v>
      </c>
      <c r="C20" t="s">
        <v>128</v>
      </c>
      <c r="E20">
        <v>0</v>
      </c>
      <c r="F20">
        <v>2</v>
      </c>
      <c r="G20" s="36">
        <v>0</v>
      </c>
      <c r="H20" s="10">
        <v>6</v>
      </c>
      <c r="I20" s="10" t="s">
        <v>36</v>
      </c>
      <c r="M20" s="36" t="s">
        <v>129</v>
      </c>
    </row>
    <row r="21" spans="7:13" ht="12.75">
      <c r="G21" s="21"/>
      <c r="H21" s="10"/>
      <c r="I21" s="10"/>
      <c r="M21" s="21"/>
    </row>
    <row r="22" spans="7:13" ht="12.75">
      <c r="G22" s="21"/>
      <c r="H22" s="10"/>
      <c r="I22" s="10"/>
      <c r="M22" s="21"/>
    </row>
    <row r="23" spans="3:13" ht="12.75">
      <c r="C23" s="8"/>
      <c r="G23" s="21"/>
      <c r="H23" s="10"/>
      <c r="I23" s="10"/>
      <c r="M23" s="21"/>
    </row>
    <row r="24" spans="2:13" ht="13.5" thickBot="1">
      <c r="B24" s="4"/>
      <c r="C24" s="5" t="s">
        <v>43</v>
      </c>
      <c r="D24" s="7"/>
      <c r="E24" s="7"/>
      <c r="F24" s="7"/>
      <c r="G24" s="34"/>
      <c r="H24" s="10"/>
      <c r="I24" s="5" t="s">
        <v>44</v>
      </c>
      <c r="J24" s="5"/>
      <c r="K24" s="5"/>
      <c r="L24" s="5"/>
      <c r="M24" s="73"/>
    </row>
    <row r="25" spans="2:13" ht="12.75">
      <c r="B25">
        <v>1</v>
      </c>
      <c r="C25" t="s">
        <v>51</v>
      </c>
      <c r="E25">
        <v>14</v>
      </c>
      <c r="F25">
        <v>2</v>
      </c>
      <c r="G25" s="35">
        <f>E25/(E25+F25)</f>
        <v>0.875</v>
      </c>
      <c r="H25" s="10">
        <v>1</v>
      </c>
      <c r="I25" s="10" t="s">
        <v>46</v>
      </c>
      <c r="K25">
        <v>2</v>
      </c>
      <c r="L25">
        <v>7</v>
      </c>
      <c r="M25" s="35">
        <f>K25/(K25+L25)</f>
        <v>0.2222222222222222</v>
      </c>
    </row>
    <row r="26" spans="2:13" ht="12.75">
      <c r="B26">
        <v>2</v>
      </c>
      <c r="C26" t="s">
        <v>45</v>
      </c>
      <c r="E26">
        <v>5</v>
      </c>
      <c r="F26">
        <v>1</v>
      </c>
      <c r="G26" s="36">
        <f>E26/(E26+F26)</f>
        <v>0.8333333333333334</v>
      </c>
      <c r="H26" s="10">
        <v>2</v>
      </c>
      <c r="I26" s="10" t="s">
        <v>48</v>
      </c>
      <c r="K26">
        <v>0</v>
      </c>
      <c r="L26">
        <v>4</v>
      </c>
      <c r="M26" s="36">
        <f>K26/(K26+L26)</f>
        <v>0</v>
      </c>
    </row>
    <row r="27" spans="2:13" ht="12.75">
      <c r="B27">
        <v>3</v>
      </c>
      <c r="C27" t="s">
        <v>47</v>
      </c>
      <c r="E27">
        <v>5</v>
      </c>
      <c r="F27">
        <v>3</v>
      </c>
      <c r="G27" s="36">
        <f>E27/(E27+F27)</f>
        <v>0.625</v>
      </c>
      <c r="H27" s="10">
        <v>3</v>
      </c>
      <c r="I27" s="10" t="s">
        <v>54</v>
      </c>
      <c r="K27">
        <v>0</v>
      </c>
      <c r="L27">
        <v>9</v>
      </c>
      <c r="M27" s="36">
        <f>K27/(K27+L27)</f>
        <v>0</v>
      </c>
    </row>
    <row r="28" spans="2:14" ht="12.75">
      <c r="B28">
        <v>4</v>
      </c>
      <c r="C28" t="s">
        <v>49</v>
      </c>
      <c r="E28">
        <v>8</v>
      </c>
      <c r="F28">
        <v>5</v>
      </c>
      <c r="G28" s="36">
        <f>E28/(E28+F28)</f>
        <v>0.6153846153846154</v>
      </c>
      <c r="H28" s="10">
        <v>4</v>
      </c>
      <c r="I28" s="10" t="s">
        <v>105</v>
      </c>
      <c r="K28">
        <v>1</v>
      </c>
      <c r="L28">
        <v>8</v>
      </c>
      <c r="M28" s="36">
        <f>K28/(K28+L28)</f>
        <v>0.1111111111111111</v>
      </c>
      <c r="N28" s="93" t="s">
        <v>129</v>
      </c>
    </row>
    <row r="29" spans="2:13" ht="12.75">
      <c r="B29">
        <v>5</v>
      </c>
      <c r="C29" t="s">
        <v>53</v>
      </c>
      <c r="G29" s="36" t="s">
        <v>129</v>
      </c>
      <c r="H29" s="10">
        <v>5</v>
      </c>
      <c r="I29" s="10" t="s">
        <v>50</v>
      </c>
      <c r="M29" s="36" t="s">
        <v>129</v>
      </c>
    </row>
    <row r="30" spans="2:13" ht="12.75">
      <c r="B30">
        <v>6</v>
      </c>
      <c r="C30" t="s">
        <v>55</v>
      </c>
      <c r="G30" s="36" t="s">
        <v>129</v>
      </c>
      <c r="H30" s="10">
        <v>6</v>
      </c>
      <c r="I30" s="10" t="s">
        <v>52</v>
      </c>
      <c r="M30" s="36" t="s">
        <v>129</v>
      </c>
    </row>
    <row r="31" spans="7:13" ht="12.75">
      <c r="G31" s="21"/>
      <c r="H31" s="10">
        <v>7</v>
      </c>
      <c r="I31" s="10" t="s">
        <v>56</v>
      </c>
      <c r="M31" s="36" t="s">
        <v>129</v>
      </c>
    </row>
    <row r="32" spans="7:13" ht="12.75">
      <c r="G32" s="21"/>
      <c r="H32" s="39">
        <v>8</v>
      </c>
      <c r="I32" s="39" t="s">
        <v>131</v>
      </c>
      <c r="K32">
        <v>0</v>
      </c>
      <c r="L32">
        <v>3</v>
      </c>
      <c r="M32" s="36">
        <f>K32/(K32+L32)</f>
        <v>0</v>
      </c>
    </row>
    <row r="33" spans="3:13" ht="13.5" thickBot="1">
      <c r="C33" s="9" t="s">
        <v>57</v>
      </c>
      <c r="D33" s="9"/>
      <c r="E33" s="9"/>
      <c r="F33" s="9"/>
      <c r="G33" s="37"/>
      <c r="H33" s="41"/>
      <c r="I33" s="9" t="s">
        <v>58</v>
      </c>
      <c r="J33" s="9"/>
      <c r="K33" s="9"/>
      <c r="L33" s="9"/>
      <c r="M33" s="19"/>
    </row>
    <row r="34" spans="2:13" ht="12.75">
      <c r="B34">
        <v>1</v>
      </c>
      <c r="C34" s="10" t="s">
        <v>84</v>
      </c>
      <c r="D34" s="11"/>
      <c r="E34" s="11">
        <v>17</v>
      </c>
      <c r="F34" s="11">
        <v>1</v>
      </c>
      <c r="G34" s="35">
        <f>E34/(E34+F34)</f>
        <v>0.9444444444444444</v>
      </c>
      <c r="H34" s="11">
        <v>1</v>
      </c>
      <c r="I34" s="12" t="s">
        <v>63</v>
      </c>
      <c r="J34" s="11"/>
      <c r="K34" s="11">
        <v>4</v>
      </c>
      <c r="L34" s="11">
        <v>16</v>
      </c>
      <c r="M34" s="35">
        <f>K34/(K34+L34)</f>
        <v>0.2</v>
      </c>
    </row>
    <row r="35" spans="2:13" ht="12.75">
      <c r="B35">
        <v>2</v>
      </c>
      <c r="C35" s="10" t="s">
        <v>59</v>
      </c>
      <c r="D35" s="11"/>
      <c r="E35" s="11">
        <v>1</v>
      </c>
      <c r="F35" s="11">
        <v>8</v>
      </c>
      <c r="G35" s="36">
        <f>E35/(E35+F35)</f>
        <v>0.1111111111111111</v>
      </c>
      <c r="H35" s="11">
        <v>2</v>
      </c>
      <c r="I35" s="12" t="s">
        <v>62</v>
      </c>
      <c r="J35" s="11"/>
      <c r="K35" s="11">
        <v>3</v>
      </c>
      <c r="L35" s="11">
        <v>5</v>
      </c>
      <c r="M35" s="36">
        <f>K35/(K35+L35)</f>
        <v>0.375</v>
      </c>
    </row>
    <row r="36" spans="2:13" ht="12.75">
      <c r="B36">
        <v>3</v>
      </c>
      <c r="C36" s="10" t="s">
        <v>61</v>
      </c>
      <c r="D36" s="11"/>
      <c r="E36" s="11">
        <v>5</v>
      </c>
      <c r="F36" s="11">
        <v>4</v>
      </c>
      <c r="G36" s="36">
        <f>E36/(E36+F36)</f>
        <v>0.5555555555555556</v>
      </c>
      <c r="H36" s="11">
        <v>3</v>
      </c>
      <c r="I36" s="12" t="s">
        <v>60</v>
      </c>
      <c r="J36" s="11"/>
      <c r="K36" s="11">
        <v>4</v>
      </c>
      <c r="L36" s="11">
        <v>9</v>
      </c>
      <c r="M36" s="36">
        <f>K36/(K36+L36)</f>
        <v>0.3076923076923077</v>
      </c>
    </row>
    <row r="37" spans="3:13" ht="12.75">
      <c r="C37" s="12"/>
      <c r="D37" s="11"/>
      <c r="E37" s="11"/>
      <c r="F37" s="11"/>
      <c r="G37" s="36"/>
      <c r="H37" s="11">
        <v>4</v>
      </c>
      <c r="I37" s="12" t="s">
        <v>64</v>
      </c>
      <c r="J37" s="11"/>
      <c r="K37" s="11">
        <v>2</v>
      </c>
      <c r="L37" s="11">
        <v>0</v>
      </c>
      <c r="M37" s="36">
        <f>K37/(K37+L37)</f>
        <v>1</v>
      </c>
    </row>
    <row r="38" spans="3:13" ht="12.75">
      <c r="C38" s="12"/>
      <c r="D38" s="11"/>
      <c r="E38" s="11"/>
      <c r="F38" s="11"/>
      <c r="G38" s="36"/>
      <c r="H38" s="11">
        <v>5</v>
      </c>
      <c r="I38" s="12" t="s">
        <v>65</v>
      </c>
      <c r="J38" s="11"/>
      <c r="K38" s="11">
        <v>1</v>
      </c>
      <c r="L38" s="11">
        <v>2</v>
      </c>
      <c r="M38" s="36">
        <f>K38/(K38+L38)</f>
        <v>0.3333333333333333</v>
      </c>
    </row>
    <row r="39" spans="3:13" ht="12.75">
      <c r="C39" s="14"/>
      <c r="D39" s="15"/>
      <c r="E39" s="15"/>
      <c r="F39" s="15"/>
      <c r="G39" s="16"/>
      <c r="H39" s="15"/>
      <c r="I39" s="14"/>
      <c r="J39" s="15"/>
      <c r="K39" s="15"/>
      <c r="L39" s="15"/>
      <c r="M39" s="74"/>
    </row>
    <row r="40" spans="3:13" ht="13.5" thickBot="1">
      <c r="C40" s="5" t="s">
        <v>8</v>
      </c>
      <c r="D40" s="6"/>
      <c r="E40" s="6"/>
      <c r="F40" s="6"/>
      <c r="G40" s="19"/>
      <c r="H40" s="15"/>
      <c r="I40" s="5" t="s">
        <v>9</v>
      </c>
      <c r="J40" s="6"/>
      <c r="K40" s="6"/>
      <c r="L40" s="6"/>
      <c r="M40" s="37"/>
    </row>
    <row r="41" spans="2:13" ht="12.75">
      <c r="B41">
        <v>1</v>
      </c>
      <c r="C41" s="20" t="s">
        <v>66</v>
      </c>
      <c r="E41">
        <v>16</v>
      </c>
      <c r="F41">
        <v>0</v>
      </c>
      <c r="G41" s="35">
        <f>E41/(E41+F41)</f>
        <v>1</v>
      </c>
      <c r="H41" s="10">
        <v>1</v>
      </c>
      <c r="I41" s="20" t="s">
        <v>69</v>
      </c>
      <c r="K41" s="94">
        <v>1</v>
      </c>
      <c r="L41" s="94">
        <v>7</v>
      </c>
      <c r="M41" s="35">
        <f aca="true" t="shared" si="0" ref="M41:M49">K41/(K41+L41)</f>
        <v>0.125</v>
      </c>
    </row>
    <row r="42" spans="2:13" ht="12.75">
      <c r="B42">
        <v>2</v>
      </c>
      <c r="C42" s="20" t="s">
        <v>70</v>
      </c>
      <c r="E42">
        <v>9</v>
      </c>
      <c r="F42">
        <v>3</v>
      </c>
      <c r="G42" s="36">
        <f>E42/(E42+F42)</f>
        <v>0.75</v>
      </c>
      <c r="H42" s="10">
        <v>2</v>
      </c>
      <c r="I42" s="20" t="s">
        <v>71</v>
      </c>
      <c r="K42" s="94">
        <v>2</v>
      </c>
      <c r="L42" s="94">
        <v>8</v>
      </c>
      <c r="M42" s="36">
        <f t="shared" si="0"/>
        <v>0.2</v>
      </c>
    </row>
    <row r="43" spans="2:13" ht="12.75">
      <c r="B43">
        <v>3</v>
      </c>
      <c r="C43" s="20" t="s">
        <v>67</v>
      </c>
      <c r="E43">
        <v>6</v>
      </c>
      <c r="F43">
        <v>4</v>
      </c>
      <c r="G43" s="36">
        <f>E43/(E43+F43)</f>
        <v>0.6</v>
      </c>
      <c r="H43" s="10">
        <v>3</v>
      </c>
      <c r="I43" s="20" t="s">
        <v>72</v>
      </c>
      <c r="K43" s="94">
        <v>0</v>
      </c>
      <c r="L43" s="94">
        <v>4</v>
      </c>
      <c r="M43" s="36">
        <f t="shared" si="0"/>
        <v>0</v>
      </c>
    </row>
    <row r="44" spans="2:13" ht="12.75">
      <c r="B44">
        <v>4</v>
      </c>
      <c r="C44" s="20" t="s">
        <v>68</v>
      </c>
      <c r="G44" s="36" t="s">
        <v>129</v>
      </c>
      <c r="H44" s="10">
        <v>4</v>
      </c>
      <c r="I44" s="20" t="s">
        <v>77</v>
      </c>
      <c r="K44" s="94">
        <v>1</v>
      </c>
      <c r="L44" s="94">
        <v>7</v>
      </c>
      <c r="M44" s="36">
        <f t="shared" si="0"/>
        <v>0.125</v>
      </c>
    </row>
    <row r="45" spans="3:13" ht="12.75">
      <c r="C45" s="20"/>
      <c r="G45" s="36"/>
      <c r="H45" s="10">
        <v>5</v>
      </c>
      <c r="I45" s="20" t="s">
        <v>73</v>
      </c>
      <c r="M45" s="36" t="s">
        <v>129</v>
      </c>
    </row>
    <row r="46" spans="3:13" ht="13.5" thickBot="1">
      <c r="C46" s="5" t="s">
        <v>99</v>
      </c>
      <c r="D46" s="7"/>
      <c r="E46" s="7"/>
      <c r="F46" s="7"/>
      <c r="G46" s="34"/>
      <c r="H46" s="10">
        <v>6</v>
      </c>
      <c r="I46" s="12" t="s">
        <v>74</v>
      </c>
      <c r="M46" s="36" t="s">
        <v>129</v>
      </c>
    </row>
    <row r="47" spans="2:13" ht="12.75">
      <c r="B47">
        <v>1</v>
      </c>
      <c r="C47" s="20" t="s">
        <v>100</v>
      </c>
      <c r="E47">
        <v>9</v>
      </c>
      <c r="F47">
        <v>3</v>
      </c>
      <c r="G47" s="35">
        <f>E47/(E47+F47)</f>
        <v>0.75</v>
      </c>
      <c r="H47" s="39">
        <v>7</v>
      </c>
      <c r="I47" s="20" t="s">
        <v>75</v>
      </c>
      <c r="M47" s="36" t="s">
        <v>129</v>
      </c>
    </row>
    <row r="48" spans="2:13" ht="12.75">
      <c r="B48">
        <v>2</v>
      </c>
      <c r="C48" s="20" t="s">
        <v>101</v>
      </c>
      <c r="E48">
        <v>9</v>
      </c>
      <c r="F48">
        <v>4</v>
      </c>
      <c r="G48" s="36">
        <f>E48/(E48+F48)</f>
        <v>0.6923076923076923</v>
      </c>
      <c r="H48" s="10">
        <v>8</v>
      </c>
      <c r="I48" s="20" t="s">
        <v>76</v>
      </c>
      <c r="M48" s="36" t="s">
        <v>129</v>
      </c>
    </row>
    <row r="49" spans="2:13" ht="12.75">
      <c r="B49">
        <v>3</v>
      </c>
      <c r="C49" s="20" t="s">
        <v>102</v>
      </c>
      <c r="E49">
        <v>5</v>
      </c>
      <c r="F49">
        <v>6</v>
      </c>
      <c r="G49" s="36">
        <f>E49/(E49+F49)</f>
        <v>0.45454545454545453</v>
      </c>
      <c r="H49" s="39">
        <v>9</v>
      </c>
      <c r="I49" s="20" t="s">
        <v>132</v>
      </c>
      <c r="K49">
        <v>0</v>
      </c>
      <c r="L49">
        <v>3</v>
      </c>
      <c r="M49" s="36">
        <f t="shared" si="0"/>
        <v>0</v>
      </c>
    </row>
    <row r="50" spans="2:13" ht="12.75">
      <c r="B50">
        <v>4</v>
      </c>
      <c r="C50" s="20" t="s">
        <v>106</v>
      </c>
      <c r="E50">
        <v>5</v>
      </c>
      <c r="F50">
        <v>0</v>
      </c>
      <c r="G50" s="36">
        <f>E50/(E50+F50)</f>
        <v>1</v>
      </c>
      <c r="H50" s="10"/>
      <c r="I50" s="20"/>
      <c r="M50" s="21"/>
    </row>
    <row r="51" spans="3:13" ht="12.75">
      <c r="C51" s="20"/>
      <c r="G51" s="36"/>
      <c r="H51" s="10"/>
      <c r="I51" s="20"/>
      <c r="M51" s="21"/>
    </row>
  </sheetData>
  <mergeCells count="2">
    <mergeCell ref="B1:M1"/>
    <mergeCell ref="C4:D4"/>
  </mergeCells>
  <printOptions/>
  <pageMargins left="0.46" right="0.52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K-H Panzer</dc:creator>
  <cp:keywords/>
  <dc:description/>
  <cp:lastModifiedBy>Hans Jahn</cp:lastModifiedBy>
  <cp:lastPrinted>2003-04-22T22:19:05Z</cp:lastPrinted>
  <dcterms:created xsi:type="dcterms:W3CDTF">2002-10-04T09:07:57Z</dcterms:created>
  <dcterms:modified xsi:type="dcterms:W3CDTF">2003-04-22T22:21:00Z</dcterms:modified>
  <cp:category/>
  <cp:version/>
  <cp:contentType/>
  <cp:contentStatus/>
</cp:coreProperties>
</file>